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<sst xmlns="http://schemas.openxmlformats.org/spreadsheetml/2006/main" count="431" uniqueCount="204">
  <si>
    <t>工事費内訳書</t>
  </si>
  <si>
    <t>住　　　　所</t>
  </si>
  <si>
    <t>商号又は名称</t>
  </si>
  <si>
    <t>代 表 者 名</t>
  </si>
  <si>
    <t>工 事 名</t>
  </si>
  <si>
    <t>徳島県鳴門総合運動公園陸上競技場改修工事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</si>
  <si>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</si>
  <si>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</si>
  <si>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</si>
  <si>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</si>
  <si>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</si>
  <si>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</si>
  <si>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ｸﾞﾗｳﾝﾄﾞ･ｺｰﾄ整備</t>
  </si>
  <si>
    <t>式</t>
  </si>
  <si>
    <t>ｸﾞﾗｳﾝﾄﾞ･ｺｰﾄ舗装工</t>
  </si>
  <si>
    <t>舗装準備工</t>
  </si>
  <si>
    <t>不陸整正
　平均t=5</t>
  </si>
  <si>
    <t>m2</t>
  </si>
  <si>
    <t>ｳﾚﾀﾝ舗装端部処理
　端末処理-2</t>
  </si>
  <si>
    <t>m</t>
  </si>
  <si>
    <t>ｳﾚﾀﾝ舗装端部処理
　端末処理-3</t>
  </si>
  <si>
    <t>ｸﾞﾗｳﾝﾄﾞ･ｺｰﾄ用舗装工
　路盤</t>
  </si>
  <si>
    <t>下層路盤(車道･路肩部)</t>
  </si>
  <si>
    <t>上層路盤(車道･路肩部)</t>
  </si>
  <si>
    <t>ｸﾞﾗｳﾝﾄﾞ･ｺｰﾄ用舗装工
　路盤、電気設備工</t>
  </si>
  <si>
    <t>ｸﾞﾗｳﾝﾄﾞ･ｺｰﾄ用舗装工
　基層（ｱｽﾌｧﾙﾄ舗装）</t>
  </si>
  <si>
    <t>基層(車道･路肩部)
　下部基層,t=40</t>
  </si>
  <si>
    <t>基層(車道･路肩部)
　上部基層,t=32
　全天候舗装-1</t>
  </si>
  <si>
    <t>基層(車道･路肩部)
　上部基層,t=35
　全天候舗装-2</t>
  </si>
  <si>
    <t>基層(車道･路肩部)
　上部基層,t=37
　全天候舗装-3</t>
  </si>
  <si>
    <t>基層(車道･路肩部)
　上部基層,t=41
　全天候舗装-4,5</t>
  </si>
  <si>
    <t>ｸﾞﾗｳﾝﾄﾞ･ｺｰﾄ用舗装工
　表層（ウレタン舗装）</t>
  </si>
  <si>
    <t>全天候型舗装(樹脂系)
　t=18mm、ｽﾌﾟﾚｰｴﾝﾎﾞｽ仕上げ
　全天候舗装-1</t>
  </si>
  <si>
    <t>全天候型舗装(樹脂系)
　t=15mm、ｽﾌﾟﾚｰｴﾝﾎﾞｽ仕上げ
　全天候舗装-2</t>
  </si>
  <si>
    <t>全天候型舗装(樹脂系)
　t=13mm、ｽﾌﾟﾚｰｴﾝﾎﾞｽ仕上げ
　全天候舗装-3</t>
  </si>
  <si>
    <t>全天候型舗装(樹脂系)
　t=9mm、ｽﾌﾟﾚｰｴﾝﾎﾞｽ仕上げ
　全天候舗装-4</t>
  </si>
  <si>
    <t>全天候型舗装(樹脂系)
　t=9mm、ｽﾑｰｽﾞ仕上げ
　全天候舗装-5</t>
  </si>
  <si>
    <t>全天候型舗装(樹脂系)
　t=25mm、ｽﾌﾟﾚｰｴﾝﾎﾞｽ仕上げ
　全天候舗装-6</t>
  </si>
  <si>
    <t>全天候型舗装(樹脂系)
　t=3mm、ｽﾌﾟﾚｰｴﾝﾎﾞｽ仕上げ
　オーバーレイ</t>
  </si>
  <si>
    <t>全天候型舗装(樹脂系)
　t=3mm、ｽﾑｰｽﾞ仕上げ
　オーバーレイ</t>
  </si>
  <si>
    <t>全天候型舗装(樹脂系)
　t=9mm、ｽﾑｰｽﾞ仕上げ
　サブ補修</t>
  </si>
  <si>
    <t>ｸﾞﾗｳﾝﾄﾞ･ｺｰﾄ用舗装工
　砲丸落下域</t>
  </si>
  <si>
    <t>ｸﾚｰ舗装
　路盤（t=150,C-40）</t>
  </si>
  <si>
    <t>ｸﾚｰ舗装
　t=50,ｽｸﾘｰﾆﾝｸﾞｽ</t>
  </si>
  <si>
    <t>ｸﾚｰ舗装
　t=80,緑色ｽｸﾘｰﾆﾝｸﾞｽ
　ｽﾎﾟｰﾂ用ﾊﾞｲﾝﾀﾞｰ表面処理</t>
  </si>
  <si>
    <t>ｸﾞﾗｳﾝﾄﾞ･ｺｰﾄ縁石工</t>
  </si>
  <si>
    <t>舗装止め 
　地先境界縁石-1
　端末処理-1含む</t>
  </si>
  <si>
    <t>舗装止め
　地先境界縁石-2</t>
  </si>
  <si>
    <t>内圏縁石</t>
  </si>
  <si>
    <t>舗装止め
　地先境界復旧（新材）
　設備</t>
  </si>
  <si>
    <t>ｸﾞﾗｳﾝﾄﾞ･ｺｰﾄ施設整備工</t>
  </si>
  <si>
    <t>競技施設工</t>
  </si>
  <si>
    <t>踏切板　
　１連
　踏切板-1</t>
  </si>
  <si>
    <t>箇所</t>
  </si>
  <si>
    <t>踏切板　
　３連
　踏切板-2</t>
  </si>
  <si>
    <t>踏切板　
　５連
　踏切板-3</t>
  </si>
  <si>
    <t>競技用砂場　
　2,750×8,000</t>
  </si>
  <si>
    <t>ｽﾎﾟｰﾂｻｰｸﾙ　
　砲丸投げサークル
　ｳﾚﾀﾝ蓋含む</t>
  </si>
  <si>
    <t>ｽﾎﾟｰﾂｻｰｸﾙ　
　兼用サークル
　ｳﾚﾀﾝ蓋含む</t>
  </si>
  <si>
    <t>跳躍箱
　ｳﾚﾀﾝ蓋含む</t>
  </si>
  <si>
    <t>ラインテープ
　砲丸落下域</t>
  </si>
  <si>
    <t>水濠
　側壁・底面改修</t>
  </si>
  <si>
    <t>ｽﾎﾟｰﾂﾎﾟｲﾝﾄ工
　レーンマーキング</t>
  </si>
  <si>
    <t>ﾗｲﾝﾏｰｸ
　白、W=50</t>
  </si>
  <si>
    <t>ﾗｲﾝﾏｰｸ
　青、W=50</t>
  </si>
  <si>
    <t>ﾗｲﾝﾏｰｸ
　緑、W=50</t>
  </si>
  <si>
    <t>ﾗｲﾝﾏｰｸ
　黄緑、W=50</t>
  </si>
  <si>
    <t>ﾗｲﾝﾏｰｸ
　黒、W=50</t>
  </si>
  <si>
    <t>ﾗｲﾝﾏｰｸ
　黄、W=50</t>
  </si>
  <si>
    <t>ﾗｲﾝﾏｰｸ
　白、W=10</t>
  </si>
  <si>
    <t>ﾗｲﾝﾏｰｸ
　白、W=70</t>
  </si>
  <si>
    <t>ﾗｲﾝﾏｰｸ 
　白</t>
  </si>
  <si>
    <t>ﾗｲﾝﾏｰｸ　
　青</t>
  </si>
  <si>
    <t>ﾗｲﾝﾏｰｸ　
　緑</t>
  </si>
  <si>
    <t>ﾗｲﾝﾏｰｸ　
　黄</t>
  </si>
  <si>
    <t>角石
　角石・標石</t>
  </si>
  <si>
    <t>標示ﾀｲﾙ
　標識タイル</t>
  </si>
  <si>
    <t>枚</t>
  </si>
  <si>
    <t>標示ﾀｲﾙ　
　300mﾊｰﾄﾞﾙ標識</t>
  </si>
  <si>
    <t>個</t>
  </si>
  <si>
    <t>標示ﾀｲﾙ
　サッカー用標識タイル</t>
  </si>
  <si>
    <t>構造物撤去工</t>
  </si>
  <si>
    <t>作業土工
　縁石工</t>
  </si>
  <si>
    <t>床掘り</t>
  </si>
  <si>
    <t>m3</t>
  </si>
  <si>
    <t>基面整正</t>
  </si>
  <si>
    <t>作業土工
　競技施設整備工</t>
  </si>
  <si>
    <t>埋戻し</t>
  </si>
  <si>
    <t>施設整備</t>
  </si>
  <si>
    <t>雨水排水設備工</t>
  </si>
  <si>
    <t>作業土工
　排水設備</t>
  </si>
  <si>
    <t>側溝工</t>
  </si>
  <si>
    <t>ﾌﾟﾚｷｬｽﾄU型側溝
　砲丸落下域</t>
  </si>
  <si>
    <t>特殊円形側溝
　内圏側溝
　バック側</t>
  </si>
  <si>
    <t>特殊円形側溝
　内圏側溝復旧
　トラック・メイン側</t>
  </si>
  <si>
    <t>水路蓋
　ｺﾞﾑ蓋,U-180用</t>
  </si>
  <si>
    <t>水路蓋
　ｺﾞﾑ蓋,U-300用</t>
  </si>
  <si>
    <t>水路蓋
　ｺﾞﾑ蓋,U-240用</t>
  </si>
  <si>
    <t>管渠工</t>
  </si>
  <si>
    <t>暗渠排水管
　排水管,VU-100</t>
  </si>
  <si>
    <t>暗渠排水管
　暗渠管,VU-100</t>
  </si>
  <si>
    <t>集水桝･ﾏﾝﾎｰﾙ工</t>
  </si>
  <si>
    <t>現場打ち集水桝</t>
  </si>
  <si>
    <t>蓋
　集水桝用</t>
  </si>
  <si>
    <t>蓋改修
　桝蓋交換</t>
  </si>
  <si>
    <t>側溝工
　附帯施設</t>
  </si>
  <si>
    <t>ﾌﾟﾚｷｬｽﾄU型側溝
　第1,第4ｹﾞｰﾄ</t>
  </si>
  <si>
    <t>水路蓋
　U-180用ｸﾞﾚｰﾁﾝｸﾞ,再設置</t>
  </si>
  <si>
    <t>水路蓋
　ｸﾞﾚｰﾁﾝｸﾞ,U-300用
　T-14,ﾉﾝｽﾘｯﾌﾟﾀｲﾌﾟ</t>
  </si>
  <si>
    <t>水路蓋
　ｸﾞﾚｰﾁﾝｸﾞ,U-300用
　細目,ﾉﾝｽﾘｯﾌﾟﾀｲﾌﾟ</t>
  </si>
  <si>
    <t>電気設備工</t>
  </si>
  <si>
    <t>監視ｶﾒﾗ設置工
　競技用電子機器用</t>
  </si>
  <si>
    <t>ﾊﾝﾄﾞﾎｰﾙ
　親,600×600×H600
　蓋(φ600,SUS製,ｳﾚﾀﾝ貼付)付</t>
  </si>
  <si>
    <t>ﾊﾝﾄﾞﾎｰﾙ
　子,450×450×H600
　蓋(φ450,SUS製,ｳﾚﾀﾝ貼付)付</t>
  </si>
  <si>
    <t>作業土工
　電気設備工</t>
  </si>
  <si>
    <t>床掘り
　小規模,幅1m未満</t>
  </si>
  <si>
    <t>床掘り
　幅1～2m
　電線管埋設土工-11,12</t>
  </si>
  <si>
    <t>床掘り
　ハンドホール</t>
  </si>
  <si>
    <t>埋戻し
　幅1m未満</t>
  </si>
  <si>
    <t>埋戻し
　幅1～4m
　電線管埋設土工-11,12</t>
  </si>
  <si>
    <t>基面整正
　ハンドホール</t>
  </si>
  <si>
    <t>電線管路工</t>
  </si>
  <si>
    <t>電線管
　構内地中配管</t>
  </si>
  <si>
    <t>電線
　管内配線,電源ｹｰﾌﾞﾙ</t>
  </si>
  <si>
    <t>埋設ｼｰﾄ</t>
  </si>
  <si>
    <t>電線
　管内配線,計装ｹｰﾌﾞﾙ</t>
  </si>
  <si>
    <t>電線
　管内配線,カメラ用ｹｰﾌﾞﾙ</t>
  </si>
  <si>
    <t>電線
　管内配線,光LANｹｰﾌﾞﾙ</t>
  </si>
  <si>
    <t>電線
　管内配線,ﾊﾟｿｺﾝｹｰﾌﾞﾙ</t>
  </si>
  <si>
    <t>屋外コネクタボックス</t>
  </si>
  <si>
    <t>基</t>
  </si>
  <si>
    <t>作業土工</t>
  </si>
  <si>
    <t>土砂等運搬
　運搬距離 L=8.3km</t>
  </si>
  <si>
    <t>構造物取壊し工</t>
  </si>
  <si>
    <t>舗装版切断</t>
  </si>
  <si>
    <t>舗装版切削
　ｳﾚﾀﾝ舗装</t>
  </si>
  <si>
    <t>舗装版破砕　
　ｳﾚﾀﾝ舗装</t>
  </si>
  <si>
    <t>舗装版破砕
　ｱｽﾌｧﾙﾄ舗装</t>
  </si>
  <si>
    <t>ｸﾚｲ舗装撤去
　砲丸落下域</t>
  </si>
  <si>
    <t>芝生舗装撤去
　ﾊﾞｯｸｽﾀﾝﾄﾞ側</t>
  </si>
  <si>
    <t>舗装版破砕
　ｱｽﾌｧﾙﾄ舗装撤去
　第1,第4ｹﾞｰﾄ付近</t>
  </si>
  <si>
    <t>角石・標石撤去</t>
  </si>
  <si>
    <t>標識ﾀｲﾙ撤去</t>
  </si>
  <si>
    <t>舗装版破砕　
　ｳﾚﾀﾝ舗装
　サブ補修</t>
  </si>
  <si>
    <t>構造物取壊し工
　電気設備撤去</t>
  </si>
  <si>
    <t>競技用施設撤去工</t>
  </si>
  <si>
    <t>砂場撤去</t>
  </si>
  <si>
    <t>踏切板撤去</t>
  </si>
  <si>
    <t>兼用ｻｰｸﾙ撤去</t>
  </si>
  <si>
    <t>砲丸投げｻｰｸﾙ撤去</t>
  </si>
  <si>
    <t>突箱撤去</t>
  </si>
  <si>
    <t>排水構造物撤去工</t>
  </si>
  <si>
    <t>集水桝撤去　
　安全蓋含む</t>
  </si>
  <si>
    <t>鉄筋ｺﾝｸﾘｰﾄ台付管撤去
　内圏側溝撤去</t>
  </si>
  <si>
    <t xml:space="preserve">U型側溝撤去 </t>
  </si>
  <si>
    <t>縁石撤去工</t>
  </si>
  <si>
    <t>内圏縁石撤去</t>
  </si>
  <si>
    <t>地先境界ﾌﾞﾛｯｸ撤去</t>
  </si>
  <si>
    <t>地先境界ﾌﾞﾛｯｸ撤去
　設備</t>
  </si>
  <si>
    <t>電気設備撤去工</t>
  </si>
  <si>
    <t>ハンドホール撤去</t>
  </si>
  <si>
    <t>ケーブル撤去</t>
  </si>
  <si>
    <t>運搬処理工</t>
  </si>
  <si>
    <t>殻運搬
　運搬距離 L=7.3km</t>
  </si>
  <si>
    <t>殻運搬 
　運搬距離 L=8.3km</t>
  </si>
  <si>
    <t>殻処分</t>
  </si>
  <si>
    <t>殻処分
　開粒度As</t>
  </si>
  <si>
    <t xml:space="preserve">殻処分 </t>
  </si>
  <si>
    <t>殻処分 
　ｺﾞﾑ蓋処分</t>
  </si>
  <si>
    <t>t</t>
  </si>
  <si>
    <t>汚泥処分</t>
  </si>
  <si>
    <t>構造物取壊し工
　附帯施設</t>
  </si>
  <si>
    <t>ｺﾝｸﾘｰﾄ構造物取壊し
　側溝部</t>
  </si>
  <si>
    <t>ｺﾝｸﾘｰﾄ構造物取壊し
　ｺﾝｸﾘｰﾄ舗装</t>
  </si>
  <si>
    <t>排水構造物撤去工
　附帯施設</t>
  </si>
  <si>
    <t>蓋版撤去
　再利用撤去</t>
  </si>
  <si>
    <t>蓋版撤去</t>
  </si>
  <si>
    <t>運搬処理工
　附帯施設</t>
  </si>
  <si>
    <t>殻処分
　密粒度As</t>
  </si>
  <si>
    <t xml:space="preserve">現場発生品運搬　</t>
  </si>
  <si>
    <t>回</t>
  </si>
  <si>
    <t>園路広場整備工</t>
  </si>
  <si>
    <t>舗装準備工
　附帯施設</t>
  </si>
  <si>
    <t>不陸整正</t>
  </si>
  <si>
    <t>ｱｽﾌｧﾙﾄ舗装工
　附帯施設</t>
  </si>
  <si>
    <t>表層(車道･路肩部)</t>
  </si>
  <si>
    <t>ｺﾝｸﾘｰﾄ系舗装工
　附帯施設</t>
  </si>
  <si>
    <t>公園ｺﾝｸﾘｰﾄ舗装
　第1,第4ｹﾞｰﾄ</t>
  </si>
  <si>
    <t>公園ｺﾝｸﾘｰﾄ舗装
　倉庫前</t>
  </si>
  <si>
    <t>作業土工
　附帯施設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</si>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</sst>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G11+G48+G76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G12+G16+G19+G22+G28+G38+G42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7400.0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19</v>
      </c>
      <c r="F14" s="13" t="n">
        <v>245.0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20</v>
      </c>
      <c r="E15" s="12" t="s">
        <v>19</v>
      </c>
      <c r="F15" s="13" t="n">
        <v>892.0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 t="s">
        <v>21</v>
      </c>
      <c r="D16" s="11"/>
      <c r="E16" s="12" t="s">
        <v>13</v>
      </c>
      <c r="F16" s="13" t="n">
        <v>1.0</v>
      </c>
      <c r="G16" s="15">
        <f>G17+G18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22</v>
      </c>
      <c r="E17" s="12" t="s">
        <v>17</v>
      </c>
      <c r="F17" s="13" t="n">
        <v>2150.0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23</v>
      </c>
      <c r="E18" s="12" t="s">
        <v>17</v>
      </c>
      <c r="F18" s="13" t="n">
        <v>2150.0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 t="s">
        <v>24</v>
      </c>
      <c r="D19" s="11"/>
      <c r="E19" s="12" t="s">
        <v>13</v>
      </c>
      <c r="F19" s="13" t="n">
        <v>1.0</v>
      </c>
      <c r="G19" s="15">
        <f>G20+G21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22</v>
      </c>
      <c r="E20" s="12" t="s">
        <v>17</v>
      </c>
      <c r="F20" s="13" t="n">
        <v>715.0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23</v>
      </c>
      <c r="E21" s="12" t="s">
        <v>17</v>
      </c>
      <c r="F21" s="13" t="n">
        <v>715.0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 t="s">
        <v>25</v>
      </c>
      <c r="D22" s="11"/>
      <c r="E22" s="12" t="s">
        <v>13</v>
      </c>
      <c r="F22" s="13" t="n">
        <v>1.0</v>
      </c>
      <c r="G22" s="15">
        <f>G23+G24+G25+G26+G27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26</v>
      </c>
      <c r="E23" s="12" t="s">
        <v>17</v>
      </c>
      <c r="F23" s="13" t="n">
        <v>9540.0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27</v>
      </c>
      <c r="E24" s="12" t="s">
        <v>17</v>
      </c>
      <c r="F24" s="13" t="n">
        <v>1270.0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28</v>
      </c>
      <c r="E25" s="12" t="s">
        <v>17</v>
      </c>
      <c r="F25" s="13" t="n">
        <v>1840.0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29</v>
      </c>
      <c r="E26" s="12" t="s">
        <v>17</v>
      </c>
      <c r="F26" s="13" t="n">
        <v>4970.0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30</v>
      </c>
      <c r="E27" s="12" t="s">
        <v>17</v>
      </c>
      <c r="F27" s="13" t="n">
        <v>1460.0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 t="s">
        <v>31</v>
      </c>
      <c r="D28" s="11"/>
      <c r="E28" s="12" t="s">
        <v>13</v>
      </c>
      <c r="F28" s="13" t="n">
        <v>1.0</v>
      </c>
      <c r="G28" s="15">
        <f>G29+G30+G31+G32+G33+G34+G35+G36+G37</f>
      </c>
      <c r="I28" s="17" t="n">
        <v>19.0</v>
      </c>
      <c r="J28" s="18" t="n">
        <v>3.0</v>
      </c>
    </row>
    <row r="29" ht="42.0" customHeight="true">
      <c r="A29" s="10"/>
      <c r="B29" s="11"/>
      <c r="C29" s="11"/>
      <c r="D29" s="11" t="s">
        <v>32</v>
      </c>
      <c r="E29" s="12" t="s">
        <v>17</v>
      </c>
      <c r="F29" s="13" t="n">
        <v>1340.0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33</v>
      </c>
      <c r="E30" s="12" t="s">
        <v>17</v>
      </c>
      <c r="F30" s="13" t="n">
        <v>1920.0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34</v>
      </c>
      <c r="E31" s="12" t="s">
        <v>17</v>
      </c>
      <c r="F31" s="13" t="n">
        <v>5100.0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35</v>
      </c>
      <c r="E32" s="12" t="s">
        <v>17</v>
      </c>
      <c r="F32" s="13" t="n">
        <v>1480.0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36</v>
      </c>
      <c r="E33" s="12" t="s">
        <v>17</v>
      </c>
      <c r="F33" s="13" t="n">
        <v>47.0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37</v>
      </c>
      <c r="E34" s="12" t="s">
        <v>17</v>
      </c>
      <c r="F34" s="13" t="n">
        <v>20.0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/>
      <c r="D35" s="11" t="s">
        <v>38</v>
      </c>
      <c r="E35" s="12" t="s">
        <v>17</v>
      </c>
      <c r="F35" s="13" t="n">
        <v>1510.0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39</v>
      </c>
      <c r="E36" s="12" t="s">
        <v>17</v>
      </c>
      <c r="F36" s="13" t="n">
        <v>35.0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40</v>
      </c>
      <c r="E37" s="12" t="s">
        <v>17</v>
      </c>
      <c r="F37" s="13" t="n">
        <v>500.0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 t="s">
        <v>41</v>
      </c>
      <c r="D38" s="11"/>
      <c r="E38" s="12" t="s">
        <v>13</v>
      </c>
      <c r="F38" s="13" t="n">
        <v>1.0</v>
      </c>
      <c r="G38" s="15">
        <f>G39+G40+G41</f>
      </c>
      <c r="I38" s="17" t="n">
        <v>29.0</v>
      </c>
      <c r="J38" s="18" t="n">
        <v>3.0</v>
      </c>
    </row>
    <row r="39" ht="42.0" customHeight="true">
      <c r="A39" s="10"/>
      <c r="B39" s="11"/>
      <c r="C39" s="11"/>
      <c r="D39" s="11" t="s">
        <v>42</v>
      </c>
      <c r="E39" s="12" t="s">
        <v>17</v>
      </c>
      <c r="F39" s="13" t="n">
        <v>172.0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/>
      <c r="D40" s="11" t="s">
        <v>43</v>
      </c>
      <c r="E40" s="12" t="s">
        <v>17</v>
      </c>
      <c r="F40" s="13" t="n">
        <v>172.0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/>
      <c r="D41" s="11" t="s">
        <v>44</v>
      </c>
      <c r="E41" s="12" t="s">
        <v>17</v>
      </c>
      <c r="F41" s="13" t="n">
        <v>172.0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 t="s">
        <v>45</v>
      </c>
      <c r="D42" s="11"/>
      <c r="E42" s="12" t="s">
        <v>13</v>
      </c>
      <c r="F42" s="13" t="n">
        <v>1.0</v>
      </c>
      <c r="G42" s="15">
        <f>G43+G44+G45+G46+G47</f>
      </c>
      <c r="I42" s="17" t="n">
        <v>33.0</v>
      </c>
      <c r="J42" s="18" t="n">
        <v>3.0</v>
      </c>
    </row>
    <row r="43" ht="42.0" customHeight="true">
      <c r="A43" s="10"/>
      <c r="B43" s="11"/>
      <c r="C43" s="11"/>
      <c r="D43" s="11" t="s">
        <v>46</v>
      </c>
      <c r="E43" s="12" t="s">
        <v>19</v>
      </c>
      <c r="F43" s="13" t="n">
        <v>612.0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/>
      <c r="D44" s="11" t="s">
        <v>47</v>
      </c>
      <c r="E44" s="12" t="s">
        <v>19</v>
      </c>
      <c r="F44" s="13" t="n">
        <v>342.0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/>
      <c r="D45" s="11" t="s">
        <v>48</v>
      </c>
      <c r="E45" s="12" t="s">
        <v>19</v>
      </c>
      <c r="F45" s="13" t="n">
        <v>160.0</v>
      </c>
      <c r="G45" s="16"/>
      <c r="I45" s="17" t="n">
        <v>36.0</v>
      </c>
      <c r="J45" s="18" t="n">
        <v>4.0</v>
      </c>
    </row>
    <row r="46" ht="42.0" customHeight="true">
      <c r="A46" s="10"/>
      <c r="B46" s="11"/>
      <c r="C46" s="11"/>
      <c r="D46" s="11" t="s">
        <v>48</v>
      </c>
      <c r="E46" s="12" t="s">
        <v>19</v>
      </c>
      <c r="F46" s="13" t="n">
        <v>265.0</v>
      </c>
      <c r="G46" s="16"/>
      <c r="I46" s="17" t="n">
        <v>37.0</v>
      </c>
      <c r="J46" s="18" t="n">
        <v>4.0</v>
      </c>
    </row>
    <row r="47" ht="42.0" customHeight="true">
      <c r="A47" s="10"/>
      <c r="B47" s="11"/>
      <c r="C47" s="11"/>
      <c r="D47" s="11" t="s">
        <v>49</v>
      </c>
      <c r="E47" s="12" t="s">
        <v>19</v>
      </c>
      <c r="F47" s="13" t="n">
        <v>5.0</v>
      </c>
      <c r="G47" s="16"/>
      <c r="I47" s="17" t="n">
        <v>38.0</v>
      </c>
      <c r="J47" s="18" t="n">
        <v>4.0</v>
      </c>
    </row>
    <row r="48" ht="42.0" customHeight="true">
      <c r="A48" s="10"/>
      <c r="B48" s="11" t="s">
        <v>50</v>
      </c>
      <c r="C48" s="11"/>
      <c r="D48" s="11"/>
      <c r="E48" s="12" t="s">
        <v>13</v>
      </c>
      <c r="F48" s="13" t="n">
        <v>1.0</v>
      </c>
      <c r="G48" s="15">
        <f>G49+G59</f>
      </c>
      <c r="I48" s="17" t="n">
        <v>39.0</v>
      </c>
      <c r="J48" s="18" t="n">
        <v>2.0</v>
      </c>
    </row>
    <row r="49" ht="42.0" customHeight="true">
      <c r="A49" s="10"/>
      <c r="B49" s="11"/>
      <c r="C49" s="11" t="s">
        <v>51</v>
      </c>
      <c r="D49" s="11"/>
      <c r="E49" s="12" t="s">
        <v>13</v>
      </c>
      <c r="F49" s="13" t="n">
        <v>1.0</v>
      </c>
      <c r="G49" s="15">
        <f>G50+G51+G52+G53+G54+G55+G56+G57+G58</f>
      </c>
      <c r="I49" s="17" t="n">
        <v>40.0</v>
      </c>
      <c r="J49" s="18" t="n">
        <v>3.0</v>
      </c>
    </row>
    <row r="50" ht="42.0" customHeight="true">
      <c r="A50" s="10"/>
      <c r="B50" s="11"/>
      <c r="C50" s="11"/>
      <c r="D50" s="11" t="s">
        <v>52</v>
      </c>
      <c r="E50" s="12" t="s">
        <v>53</v>
      </c>
      <c r="F50" s="13" t="n">
        <v>16.0</v>
      </c>
      <c r="G50" s="16"/>
      <c r="I50" s="17" t="n">
        <v>41.0</v>
      </c>
      <c r="J50" s="18" t="n">
        <v>4.0</v>
      </c>
    </row>
    <row r="51" ht="42.0" customHeight="true">
      <c r="A51" s="10"/>
      <c r="B51" s="11"/>
      <c r="C51" s="11"/>
      <c r="D51" s="11" t="s">
        <v>54</v>
      </c>
      <c r="E51" s="12" t="s">
        <v>53</v>
      </c>
      <c r="F51" s="13" t="n">
        <v>2.0</v>
      </c>
      <c r="G51" s="16"/>
      <c r="I51" s="17" t="n">
        <v>42.0</v>
      </c>
      <c r="J51" s="18" t="n">
        <v>4.0</v>
      </c>
    </row>
    <row r="52" ht="42.0" customHeight="true">
      <c r="A52" s="10"/>
      <c r="B52" s="11"/>
      <c r="C52" s="11"/>
      <c r="D52" s="11" t="s">
        <v>55</v>
      </c>
      <c r="E52" s="12" t="s">
        <v>53</v>
      </c>
      <c r="F52" s="13" t="n">
        <v>2.0</v>
      </c>
      <c r="G52" s="16"/>
      <c r="I52" s="17" t="n">
        <v>43.0</v>
      </c>
      <c r="J52" s="18" t="n">
        <v>4.0</v>
      </c>
    </row>
    <row r="53" ht="42.0" customHeight="true">
      <c r="A53" s="10"/>
      <c r="B53" s="11"/>
      <c r="C53" s="11"/>
      <c r="D53" s="11" t="s">
        <v>56</v>
      </c>
      <c r="E53" s="12" t="s">
        <v>53</v>
      </c>
      <c r="F53" s="13" t="n">
        <v>2.0</v>
      </c>
      <c r="G53" s="16"/>
      <c r="I53" s="17" t="n">
        <v>44.0</v>
      </c>
      <c r="J53" s="18" t="n">
        <v>4.0</v>
      </c>
    </row>
    <row r="54" ht="42.0" customHeight="true">
      <c r="A54" s="10"/>
      <c r="B54" s="11"/>
      <c r="C54" s="11"/>
      <c r="D54" s="11" t="s">
        <v>57</v>
      </c>
      <c r="E54" s="12" t="s">
        <v>53</v>
      </c>
      <c r="F54" s="13" t="n">
        <v>3.0</v>
      </c>
      <c r="G54" s="16"/>
      <c r="I54" s="17" t="n">
        <v>45.0</v>
      </c>
      <c r="J54" s="18" t="n">
        <v>4.0</v>
      </c>
    </row>
    <row r="55" ht="42.0" customHeight="true">
      <c r="A55" s="10"/>
      <c r="B55" s="11"/>
      <c r="C55" s="11"/>
      <c r="D55" s="11" t="s">
        <v>58</v>
      </c>
      <c r="E55" s="12" t="s">
        <v>53</v>
      </c>
      <c r="F55" s="13" t="n">
        <v>2.0</v>
      </c>
      <c r="G55" s="16"/>
      <c r="I55" s="17" t="n">
        <v>46.0</v>
      </c>
      <c r="J55" s="18" t="n">
        <v>4.0</v>
      </c>
    </row>
    <row r="56" ht="42.0" customHeight="true">
      <c r="A56" s="10"/>
      <c r="B56" s="11"/>
      <c r="C56" s="11"/>
      <c r="D56" s="11" t="s">
        <v>59</v>
      </c>
      <c r="E56" s="12" t="s">
        <v>53</v>
      </c>
      <c r="F56" s="13" t="n">
        <v>6.0</v>
      </c>
      <c r="G56" s="16"/>
      <c r="I56" s="17" t="n">
        <v>47.0</v>
      </c>
      <c r="J56" s="18" t="n">
        <v>4.0</v>
      </c>
    </row>
    <row r="57" ht="42.0" customHeight="true">
      <c r="A57" s="10"/>
      <c r="B57" s="11"/>
      <c r="C57" s="11"/>
      <c r="D57" s="11" t="s">
        <v>60</v>
      </c>
      <c r="E57" s="12" t="s">
        <v>19</v>
      </c>
      <c r="F57" s="13" t="n">
        <v>38.0</v>
      </c>
      <c r="G57" s="16"/>
      <c r="I57" s="17" t="n">
        <v>48.0</v>
      </c>
      <c r="J57" s="18" t="n">
        <v>4.0</v>
      </c>
    </row>
    <row r="58" ht="42.0" customHeight="true">
      <c r="A58" s="10"/>
      <c r="B58" s="11"/>
      <c r="C58" s="11"/>
      <c r="D58" s="11" t="s">
        <v>61</v>
      </c>
      <c r="E58" s="12" t="s">
        <v>53</v>
      </c>
      <c r="F58" s="13" t="n">
        <v>1.0</v>
      </c>
      <c r="G58" s="16"/>
      <c r="I58" s="17" t="n">
        <v>49.0</v>
      </c>
      <c r="J58" s="18" t="n">
        <v>4.0</v>
      </c>
    </row>
    <row r="59" ht="42.0" customHeight="true">
      <c r="A59" s="10"/>
      <c r="B59" s="11"/>
      <c r="C59" s="11" t="s">
        <v>62</v>
      </c>
      <c r="D59" s="11"/>
      <c r="E59" s="12" t="s">
        <v>13</v>
      </c>
      <c r="F59" s="13" t="n">
        <v>1.0</v>
      </c>
      <c r="G59" s="15">
        <f>G60+G61+G62+G63+G64+G65+G66+G67+G68+G69+G70+G71+G72+G73+G74+G75</f>
      </c>
      <c r="I59" s="17" t="n">
        <v>50.0</v>
      </c>
      <c r="J59" s="18" t="n">
        <v>3.0</v>
      </c>
    </row>
    <row r="60" ht="42.0" customHeight="true">
      <c r="A60" s="10"/>
      <c r="B60" s="11"/>
      <c r="C60" s="11"/>
      <c r="D60" s="11" t="s">
        <v>63</v>
      </c>
      <c r="E60" s="12" t="s">
        <v>19</v>
      </c>
      <c r="F60" s="13" t="n">
        <v>5850.0</v>
      </c>
      <c r="G60" s="16"/>
      <c r="I60" s="17" t="n">
        <v>51.0</v>
      </c>
      <c r="J60" s="18" t="n">
        <v>4.0</v>
      </c>
    </row>
    <row r="61" ht="42.0" customHeight="true">
      <c r="A61" s="10"/>
      <c r="B61" s="11"/>
      <c r="C61" s="11"/>
      <c r="D61" s="11" t="s">
        <v>64</v>
      </c>
      <c r="E61" s="12" t="s">
        <v>19</v>
      </c>
      <c r="F61" s="13" t="n">
        <v>52.0</v>
      </c>
      <c r="G61" s="16"/>
      <c r="I61" s="17" t="n">
        <v>52.0</v>
      </c>
      <c r="J61" s="18" t="n">
        <v>4.0</v>
      </c>
    </row>
    <row r="62" ht="42.0" customHeight="true">
      <c r="A62" s="10"/>
      <c r="B62" s="11"/>
      <c r="C62" s="11"/>
      <c r="D62" s="11" t="s">
        <v>65</v>
      </c>
      <c r="E62" s="12" t="s">
        <v>19</v>
      </c>
      <c r="F62" s="13" t="n">
        <v>31.0</v>
      </c>
      <c r="G62" s="16"/>
      <c r="I62" s="17" t="n">
        <v>53.0</v>
      </c>
      <c r="J62" s="18" t="n">
        <v>4.0</v>
      </c>
    </row>
    <row r="63" ht="42.0" customHeight="true">
      <c r="A63" s="10"/>
      <c r="B63" s="11"/>
      <c r="C63" s="11"/>
      <c r="D63" s="11" t="s">
        <v>66</v>
      </c>
      <c r="E63" s="12" t="s">
        <v>19</v>
      </c>
      <c r="F63" s="14" t="n">
        <v>0.2</v>
      </c>
      <c r="G63" s="16"/>
      <c r="I63" s="17" t="n">
        <v>54.0</v>
      </c>
      <c r="J63" s="18" t="n">
        <v>4.0</v>
      </c>
    </row>
    <row r="64" ht="42.0" customHeight="true">
      <c r="A64" s="10"/>
      <c r="B64" s="11"/>
      <c r="C64" s="11"/>
      <c r="D64" s="11" t="s">
        <v>67</v>
      </c>
      <c r="E64" s="12" t="s">
        <v>19</v>
      </c>
      <c r="F64" s="13" t="n">
        <v>5.0</v>
      </c>
      <c r="G64" s="16"/>
      <c r="I64" s="17" t="n">
        <v>55.0</v>
      </c>
      <c r="J64" s="18" t="n">
        <v>4.0</v>
      </c>
    </row>
    <row r="65" ht="42.0" customHeight="true">
      <c r="A65" s="10"/>
      <c r="B65" s="11"/>
      <c r="C65" s="11"/>
      <c r="D65" s="11" t="s">
        <v>68</v>
      </c>
      <c r="E65" s="12" t="s">
        <v>19</v>
      </c>
      <c r="F65" s="13" t="n">
        <v>84.0</v>
      </c>
      <c r="G65" s="16"/>
      <c r="I65" s="17" t="n">
        <v>56.0</v>
      </c>
      <c r="J65" s="18" t="n">
        <v>4.0</v>
      </c>
    </row>
    <row r="66" ht="42.0" customHeight="true">
      <c r="A66" s="10"/>
      <c r="B66" s="11"/>
      <c r="C66" s="11"/>
      <c r="D66" s="11" t="s">
        <v>69</v>
      </c>
      <c r="E66" s="12" t="s">
        <v>19</v>
      </c>
      <c r="F66" s="13" t="n">
        <v>12.0</v>
      </c>
      <c r="G66" s="16"/>
      <c r="I66" s="17" t="n">
        <v>57.0</v>
      </c>
      <c r="J66" s="18" t="n">
        <v>4.0</v>
      </c>
    </row>
    <row r="67" ht="42.0" customHeight="true">
      <c r="A67" s="10"/>
      <c r="B67" s="11"/>
      <c r="C67" s="11"/>
      <c r="D67" s="11" t="s">
        <v>70</v>
      </c>
      <c r="E67" s="12" t="s">
        <v>19</v>
      </c>
      <c r="F67" s="13" t="n">
        <v>11.0</v>
      </c>
      <c r="G67" s="16"/>
      <c r="I67" s="17" t="n">
        <v>58.0</v>
      </c>
      <c r="J67" s="18" t="n">
        <v>4.0</v>
      </c>
    </row>
    <row r="68" ht="42.0" customHeight="true">
      <c r="A68" s="10"/>
      <c r="B68" s="11"/>
      <c r="C68" s="11"/>
      <c r="D68" s="11" t="s">
        <v>71</v>
      </c>
      <c r="E68" s="12" t="s">
        <v>17</v>
      </c>
      <c r="F68" s="13" t="n">
        <v>3.0</v>
      </c>
      <c r="G68" s="16"/>
      <c r="I68" s="17" t="n">
        <v>59.0</v>
      </c>
      <c r="J68" s="18" t="n">
        <v>4.0</v>
      </c>
    </row>
    <row r="69" ht="42.0" customHeight="true">
      <c r="A69" s="10"/>
      <c r="B69" s="11"/>
      <c r="C69" s="11"/>
      <c r="D69" s="11" t="s">
        <v>72</v>
      </c>
      <c r="E69" s="12" t="s">
        <v>17</v>
      </c>
      <c r="F69" s="14" t="n">
        <v>0.1</v>
      </c>
      <c r="G69" s="16"/>
      <c r="I69" s="17" t="n">
        <v>60.0</v>
      </c>
      <c r="J69" s="18" t="n">
        <v>4.0</v>
      </c>
    </row>
    <row r="70" ht="42.0" customHeight="true">
      <c r="A70" s="10"/>
      <c r="B70" s="11"/>
      <c r="C70" s="11"/>
      <c r="D70" s="11" t="s">
        <v>73</v>
      </c>
      <c r="E70" s="12" t="s">
        <v>17</v>
      </c>
      <c r="F70" s="14" t="n">
        <v>0.1</v>
      </c>
      <c r="G70" s="16"/>
      <c r="I70" s="17" t="n">
        <v>61.0</v>
      </c>
      <c r="J70" s="18" t="n">
        <v>4.0</v>
      </c>
    </row>
    <row r="71" ht="42.0" customHeight="true">
      <c r="A71" s="10"/>
      <c r="B71" s="11"/>
      <c r="C71" s="11"/>
      <c r="D71" s="11" t="s">
        <v>74</v>
      </c>
      <c r="E71" s="12" t="s">
        <v>17</v>
      </c>
      <c r="F71" s="14" t="n">
        <v>0.7</v>
      </c>
      <c r="G71" s="16"/>
      <c r="I71" s="17" t="n">
        <v>62.0</v>
      </c>
      <c r="J71" s="18" t="n">
        <v>4.0</v>
      </c>
    </row>
    <row r="72" ht="42.0" customHeight="true">
      <c r="A72" s="10"/>
      <c r="B72" s="11"/>
      <c r="C72" s="11"/>
      <c r="D72" s="11" t="s">
        <v>75</v>
      </c>
      <c r="E72" s="12" t="s">
        <v>53</v>
      </c>
      <c r="F72" s="13" t="n">
        <v>16.0</v>
      </c>
      <c r="G72" s="16"/>
      <c r="I72" s="17" t="n">
        <v>63.0</v>
      </c>
      <c r="J72" s="18" t="n">
        <v>4.0</v>
      </c>
    </row>
    <row r="73" ht="42.0" customHeight="true">
      <c r="A73" s="10"/>
      <c r="B73" s="11"/>
      <c r="C73" s="11"/>
      <c r="D73" s="11" t="s">
        <v>76</v>
      </c>
      <c r="E73" s="12" t="s">
        <v>77</v>
      </c>
      <c r="F73" s="13" t="n">
        <v>684.0</v>
      </c>
      <c r="G73" s="16"/>
      <c r="I73" s="17" t="n">
        <v>64.0</v>
      </c>
      <c r="J73" s="18" t="n">
        <v>4.0</v>
      </c>
    </row>
    <row r="74" ht="42.0" customHeight="true">
      <c r="A74" s="10"/>
      <c r="B74" s="11"/>
      <c r="C74" s="11"/>
      <c r="D74" s="11" t="s">
        <v>78</v>
      </c>
      <c r="E74" s="12" t="s">
        <v>79</v>
      </c>
      <c r="F74" s="13" t="n">
        <v>114.0</v>
      </c>
      <c r="G74" s="16"/>
      <c r="I74" s="17" t="n">
        <v>65.0</v>
      </c>
      <c r="J74" s="18" t="n">
        <v>4.0</v>
      </c>
    </row>
    <row r="75" ht="42.0" customHeight="true">
      <c r="A75" s="10"/>
      <c r="B75" s="11"/>
      <c r="C75" s="11"/>
      <c r="D75" s="11" t="s">
        <v>80</v>
      </c>
      <c r="E75" s="12" t="s">
        <v>77</v>
      </c>
      <c r="F75" s="13" t="n">
        <v>32.0</v>
      </c>
      <c r="G75" s="16"/>
      <c r="I75" s="17" t="n">
        <v>66.0</v>
      </c>
      <c r="J75" s="18" t="n">
        <v>4.0</v>
      </c>
    </row>
    <row r="76" ht="42.0" customHeight="true">
      <c r="A76" s="10"/>
      <c r="B76" s="11" t="s">
        <v>81</v>
      </c>
      <c r="C76" s="11"/>
      <c r="D76" s="11"/>
      <c r="E76" s="12" t="s">
        <v>13</v>
      </c>
      <c r="F76" s="13" t="n">
        <v>1.0</v>
      </c>
      <c r="G76" s="15">
        <f>G77+G80</f>
      </c>
      <c r="I76" s="17" t="n">
        <v>67.0</v>
      </c>
      <c r="J76" s="18" t="n">
        <v>2.0</v>
      </c>
    </row>
    <row r="77" ht="42.0" customHeight="true">
      <c r="A77" s="10"/>
      <c r="B77" s="11"/>
      <c r="C77" s="11" t="s">
        <v>82</v>
      </c>
      <c r="D77" s="11"/>
      <c r="E77" s="12" t="s">
        <v>13</v>
      </c>
      <c r="F77" s="13" t="n">
        <v>1.0</v>
      </c>
      <c r="G77" s="15">
        <f>G78+G79</f>
      </c>
      <c r="I77" s="17" t="n">
        <v>68.0</v>
      </c>
      <c r="J77" s="18" t="n">
        <v>3.0</v>
      </c>
    </row>
    <row r="78" ht="42.0" customHeight="true">
      <c r="A78" s="10"/>
      <c r="B78" s="11"/>
      <c r="C78" s="11"/>
      <c r="D78" s="11" t="s">
        <v>83</v>
      </c>
      <c r="E78" s="12" t="s">
        <v>84</v>
      </c>
      <c r="F78" s="13" t="n">
        <v>23.0</v>
      </c>
      <c r="G78" s="16"/>
      <c r="I78" s="17" t="n">
        <v>69.0</v>
      </c>
      <c r="J78" s="18" t="n">
        <v>4.0</v>
      </c>
    </row>
    <row r="79" ht="42.0" customHeight="true">
      <c r="A79" s="10"/>
      <c r="B79" s="11"/>
      <c r="C79" s="11"/>
      <c r="D79" s="11" t="s">
        <v>85</v>
      </c>
      <c r="E79" s="12" t="s">
        <v>17</v>
      </c>
      <c r="F79" s="13" t="n">
        <v>330.0</v>
      </c>
      <c r="G79" s="16"/>
      <c r="I79" s="17" t="n">
        <v>70.0</v>
      </c>
      <c r="J79" s="18" t="n">
        <v>4.0</v>
      </c>
    </row>
    <row r="80" ht="42.0" customHeight="true">
      <c r="A80" s="10"/>
      <c r="B80" s="11"/>
      <c r="C80" s="11" t="s">
        <v>86</v>
      </c>
      <c r="D80" s="11"/>
      <c r="E80" s="12" t="s">
        <v>13</v>
      </c>
      <c r="F80" s="13" t="n">
        <v>1.0</v>
      </c>
      <c r="G80" s="15">
        <f>G81+G82+G83</f>
      </c>
      <c r="I80" s="17" t="n">
        <v>71.0</v>
      </c>
      <c r="J80" s="18" t="n">
        <v>3.0</v>
      </c>
    </row>
    <row r="81" ht="42.0" customHeight="true">
      <c r="A81" s="10"/>
      <c r="B81" s="11"/>
      <c r="C81" s="11"/>
      <c r="D81" s="11" t="s">
        <v>83</v>
      </c>
      <c r="E81" s="12" t="s">
        <v>84</v>
      </c>
      <c r="F81" s="13" t="n">
        <v>86.0</v>
      </c>
      <c r="G81" s="16"/>
      <c r="I81" s="17" t="n">
        <v>72.0</v>
      </c>
      <c r="J81" s="18" t="n">
        <v>4.0</v>
      </c>
    </row>
    <row r="82" ht="42.0" customHeight="true">
      <c r="A82" s="10"/>
      <c r="B82" s="11"/>
      <c r="C82" s="11"/>
      <c r="D82" s="11" t="s">
        <v>87</v>
      </c>
      <c r="E82" s="12" t="s">
        <v>84</v>
      </c>
      <c r="F82" s="13" t="n">
        <v>50.0</v>
      </c>
      <c r="G82" s="16"/>
      <c r="I82" s="17" t="n">
        <v>73.0</v>
      </c>
      <c r="J82" s="18" t="n">
        <v>4.0</v>
      </c>
    </row>
    <row r="83" ht="42.0" customHeight="true">
      <c r="A83" s="10"/>
      <c r="B83" s="11"/>
      <c r="C83" s="11"/>
      <c r="D83" s="11" t="s">
        <v>85</v>
      </c>
      <c r="E83" s="12" t="s">
        <v>17</v>
      </c>
      <c r="F83" s="13" t="n">
        <v>120.0</v>
      </c>
      <c r="G83" s="16"/>
      <c r="I83" s="17" t="n">
        <v>74.0</v>
      </c>
      <c r="J83" s="18" t="n">
        <v>4.0</v>
      </c>
    </row>
    <row r="84" ht="42.0" customHeight="true">
      <c r="A84" s="10" t="s">
        <v>88</v>
      </c>
      <c r="B84" s="11"/>
      <c r="C84" s="11"/>
      <c r="D84" s="11"/>
      <c r="E84" s="12" t="s">
        <v>13</v>
      </c>
      <c r="F84" s="13" t="n">
        <v>1.0</v>
      </c>
      <c r="G84" s="15">
        <f>G85+G109+G130+G196+G207</f>
      </c>
      <c r="I84" s="17" t="n">
        <v>75.0</v>
      </c>
      <c r="J84" s="18" t="n">
        <v>1.0</v>
      </c>
    </row>
    <row r="85" ht="42.0" customHeight="true">
      <c r="A85" s="10"/>
      <c r="B85" s="11" t="s">
        <v>89</v>
      </c>
      <c r="C85" s="11"/>
      <c r="D85" s="11"/>
      <c r="E85" s="12" t="s">
        <v>13</v>
      </c>
      <c r="F85" s="13" t="n">
        <v>1.0</v>
      </c>
      <c r="G85" s="15">
        <f>G86+G90+G97+G100+G104</f>
      </c>
      <c r="I85" s="17" t="n">
        <v>76.0</v>
      </c>
      <c r="J85" s="18" t="n">
        <v>2.0</v>
      </c>
    </row>
    <row r="86" ht="42.0" customHeight="true">
      <c r="A86" s="10"/>
      <c r="B86" s="11"/>
      <c r="C86" s="11" t="s">
        <v>90</v>
      </c>
      <c r="D86" s="11"/>
      <c r="E86" s="12" t="s">
        <v>13</v>
      </c>
      <c r="F86" s="13" t="n">
        <v>1.0</v>
      </c>
      <c r="G86" s="15">
        <f>G87+G88+G89</f>
      </c>
      <c r="I86" s="17" t="n">
        <v>77.0</v>
      </c>
      <c r="J86" s="18" t="n">
        <v>3.0</v>
      </c>
    </row>
    <row r="87" ht="42.0" customHeight="true">
      <c r="A87" s="10"/>
      <c r="B87" s="11"/>
      <c r="C87" s="11"/>
      <c r="D87" s="11" t="s">
        <v>83</v>
      </c>
      <c r="E87" s="12" t="s">
        <v>84</v>
      </c>
      <c r="F87" s="13" t="n">
        <v>46.0</v>
      </c>
      <c r="G87" s="16"/>
      <c r="I87" s="17" t="n">
        <v>78.0</v>
      </c>
      <c r="J87" s="18" t="n">
        <v>4.0</v>
      </c>
    </row>
    <row r="88" ht="42.0" customHeight="true">
      <c r="A88" s="10"/>
      <c r="B88" s="11"/>
      <c r="C88" s="11"/>
      <c r="D88" s="11" t="s">
        <v>87</v>
      </c>
      <c r="E88" s="12" t="s">
        <v>84</v>
      </c>
      <c r="F88" s="13" t="n">
        <v>29.0</v>
      </c>
      <c r="G88" s="16"/>
      <c r="I88" s="17" t="n">
        <v>79.0</v>
      </c>
      <c r="J88" s="18" t="n">
        <v>4.0</v>
      </c>
    </row>
    <row r="89" ht="42.0" customHeight="true">
      <c r="A89" s="10"/>
      <c r="B89" s="11"/>
      <c r="C89" s="11"/>
      <c r="D89" s="11" t="s">
        <v>85</v>
      </c>
      <c r="E89" s="12" t="s">
        <v>17</v>
      </c>
      <c r="F89" s="13" t="n">
        <v>38.0</v>
      </c>
      <c r="G89" s="16"/>
      <c r="I89" s="17" t="n">
        <v>80.0</v>
      </c>
      <c r="J89" s="18" t="n">
        <v>4.0</v>
      </c>
    </row>
    <row r="90" ht="42.0" customHeight="true">
      <c r="A90" s="10"/>
      <c r="B90" s="11"/>
      <c r="C90" s="11" t="s">
        <v>91</v>
      </c>
      <c r="D90" s="11"/>
      <c r="E90" s="12" t="s">
        <v>13</v>
      </c>
      <c r="F90" s="13" t="n">
        <v>1.0</v>
      </c>
      <c r="G90" s="15">
        <f>G91+G92+G93+G94+G95+G96</f>
      </c>
      <c r="I90" s="17" t="n">
        <v>81.0</v>
      </c>
      <c r="J90" s="18" t="n">
        <v>3.0</v>
      </c>
    </row>
    <row r="91" ht="42.0" customHeight="true">
      <c r="A91" s="10"/>
      <c r="B91" s="11"/>
      <c r="C91" s="11"/>
      <c r="D91" s="11" t="s">
        <v>92</v>
      </c>
      <c r="E91" s="12" t="s">
        <v>19</v>
      </c>
      <c r="F91" s="13" t="n">
        <v>19.0</v>
      </c>
      <c r="G91" s="16"/>
      <c r="I91" s="17" t="n">
        <v>82.0</v>
      </c>
      <c r="J91" s="18" t="n">
        <v>4.0</v>
      </c>
    </row>
    <row r="92" ht="42.0" customHeight="true">
      <c r="A92" s="10"/>
      <c r="B92" s="11"/>
      <c r="C92" s="11"/>
      <c r="D92" s="11" t="s">
        <v>93</v>
      </c>
      <c r="E92" s="12" t="s">
        <v>19</v>
      </c>
      <c r="F92" s="13" t="n">
        <v>59.0</v>
      </c>
      <c r="G92" s="16"/>
      <c r="I92" s="17" t="n">
        <v>83.0</v>
      </c>
      <c r="J92" s="18" t="n">
        <v>4.0</v>
      </c>
    </row>
    <row r="93" ht="42.0" customHeight="true">
      <c r="A93" s="10"/>
      <c r="B93" s="11"/>
      <c r="C93" s="11"/>
      <c r="D93" s="11" t="s">
        <v>94</v>
      </c>
      <c r="E93" s="12" t="s">
        <v>19</v>
      </c>
      <c r="F93" s="13" t="n">
        <v>391.0</v>
      </c>
      <c r="G93" s="16"/>
      <c r="I93" s="17" t="n">
        <v>84.0</v>
      </c>
      <c r="J93" s="18" t="n">
        <v>4.0</v>
      </c>
    </row>
    <row r="94" ht="42.0" customHeight="true">
      <c r="A94" s="10"/>
      <c r="B94" s="11"/>
      <c r="C94" s="11"/>
      <c r="D94" s="11" t="s">
        <v>95</v>
      </c>
      <c r="E94" s="12" t="s">
        <v>77</v>
      </c>
      <c r="F94" s="13" t="n">
        <v>32.0</v>
      </c>
      <c r="G94" s="16"/>
      <c r="I94" s="17" t="n">
        <v>85.0</v>
      </c>
      <c r="J94" s="18" t="n">
        <v>4.0</v>
      </c>
    </row>
    <row r="95" ht="42.0" customHeight="true">
      <c r="A95" s="10"/>
      <c r="B95" s="11"/>
      <c r="C95" s="11"/>
      <c r="D95" s="11" t="s">
        <v>96</v>
      </c>
      <c r="E95" s="12" t="s">
        <v>77</v>
      </c>
      <c r="F95" s="13" t="n">
        <v>602.0</v>
      </c>
      <c r="G95" s="16"/>
      <c r="I95" s="17" t="n">
        <v>86.0</v>
      </c>
      <c r="J95" s="18" t="n">
        <v>4.0</v>
      </c>
    </row>
    <row r="96" ht="42.0" customHeight="true">
      <c r="A96" s="10"/>
      <c r="B96" s="11"/>
      <c r="C96" s="11"/>
      <c r="D96" s="11" t="s">
        <v>97</v>
      </c>
      <c r="E96" s="12" t="s">
        <v>77</v>
      </c>
      <c r="F96" s="13" t="n">
        <v>496.0</v>
      </c>
      <c r="G96" s="16"/>
      <c r="I96" s="17" t="n">
        <v>87.0</v>
      </c>
      <c r="J96" s="18" t="n">
        <v>4.0</v>
      </c>
    </row>
    <row r="97" ht="42.0" customHeight="true">
      <c r="A97" s="10"/>
      <c r="B97" s="11"/>
      <c r="C97" s="11" t="s">
        <v>98</v>
      </c>
      <c r="D97" s="11"/>
      <c r="E97" s="12" t="s">
        <v>13</v>
      </c>
      <c r="F97" s="13" t="n">
        <v>1.0</v>
      </c>
      <c r="G97" s="15">
        <f>G98+G99</f>
      </c>
      <c r="I97" s="17" t="n">
        <v>88.0</v>
      </c>
      <c r="J97" s="18" t="n">
        <v>3.0</v>
      </c>
    </row>
    <row r="98" ht="42.0" customHeight="true">
      <c r="A98" s="10"/>
      <c r="B98" s="11"/>
      <c r="C98" s="11"/>
      <c r="D98" s="11" t="s">
        <v>99</v>
      </c>
      <c r="E98" s="12" t="s">
        <v>19</v>
      </c>
      <c r="F98" s="13" t="n">
        <v>102.0</v>
      </c>
      <c r="G98" s="16"/>
      <c r="I98" s="17" t="n">
        <v>89.0</v>
      </c>
      <c r="J98" s="18" t="n">
        <v>4.0</v>
      </c>
    </row>
    <row r="99" ht="42.0" customHeight="true">
      <c r="A99" s="10"/>
      <c r="B99" s="11"/>
      <c r="C99" s="11"/>
      <c r="D99" s="11" t="s">
        <v>100</v>
      </c>
      <c r="E99" s="12" t="s">
        <v>19</v>
      </c>
      <c r="F99" s="13" t="n">
        <v>34.0</v>
      </c>
      <c r="G99" s="16"/>
      <c r="I99" s="17" t="n">
        <v>90.0</v>
      </c>
      <c r="J99" s="18" t="n">
        <v>4.0</v>
      </c>
    </row>
    <row r="100" ht="42.0" customHeight="true">
      <c r="A100" s="10"/>
      <c r="B100" s="11"/>
      <c r="C100" s="11" t="s">
        <v>101</v>
      </c>
      <c r="D100" s="11"/>
      <c r="E100" s="12" t="s">
        <v>13</v>
      </c>
      <c r="F100" s="13" t="n">
        <v>1.0</v>
      </c>
      <c r="G100" s="15">
        <f>G101+G102+G103</f>
      </c>
      <c r="I100" s="17" t="n">
        <v>91.0</v>
      </c>
      <c r="J100" s="18" t="n">
        <v>3.0</v>
      </c>
    </row>
    <row r="101" ht="42.0" customHeight="true">
      <c r="A101" s="10"/>
      <c r="B101" s="11"/>
      <c r="C101" s="11"/>
      <c r="D101" s="11" t="s">
        <v>102</v>
      </c>
      <c r="E101" s="12" t="s">
        <v>53</v>
      </c>
      <c r="F101" s="13" t="n">
        <v>2.0</v>
      </c>
      <c r="G101" s="16"/>
      <c r="I101" s="17" t="n">
        <v>92.0</v>
      </c>
      <c r="J101" s="18" t="n">
        <v>4.0</v>
      </c>
    </row>
    <row r="102" ht="42.0" customHeight="true">
      <c r="A102" s="10"/>
      <c r="B102" s="11"/>
      <c r="C102" s="11"/>
      <c r="D102" s="11" t="s">
        <v>103</v>
      </c>
      <c r="E102" s="12" t="s">
        <v>77</v>
      </c>
      <c r="F102" s="13" t="n">
        <v>2.0</v>
      </c>
      <c r="G102" s="16"/>
      <c r="I102" s="17" t="n">
        <v>93.0</v>
      </c>
      <c r="J102" s="18" t="n">
        <v>4.0</v>
      </c>
    </row>
    <row r="103" ht="42.0" customHeight="true">
      <c r="A103" s="10"/>
      <c r="B103" s="11"/>
      <c r="C103" s="11"/>
      <c r="D103" s="11" t="s">
        <v>104</v>
      </c>
      <c r="E103" s="12" t="s">
        <v>77</v>
      </c>
      <c r="F103" s="13" t="n">
        <v>18.0</v>
      </c>
      <c r="G103" s="16"/>
      <c r="I103" s="17" t="n">
        <v>94.0</v>
      </c>
      <c r="J103" s="18" t="n">
        <v>4.0</v>
      </c>
    </row>
    <row r="104" ht="42.0" customHeight="true">
      <c r="A104" s="10"/>
      <c r="B104" s="11"/>
      <c r="C104" s="11" t="s">
        <v>105</v>
      </c>
      <c r="D104" s="11"/>
      <c r="E104" s="12" t="s">
        <v>13</v>
      </c>
      <c r="F104" s="13" t="n">
        <v>1.0</v>
      </c>
      <c r="G104" s="15">
        <f>G105+G106+G107+G108</f>
      </c>
      <c r="I104" s="17" t="n">
        <v>95.0</v>
      </c>
      <c r="J104" s="18" t="n">
        <v>3.0</v>
      </c>
    </row>
    <row r="105" ht="42.0" customHeight="true">
      <c r="A105" s="10"/>
      <c r="B105" s="11"/>
      <c r="C105" s="11"/>
      <c r="D105" s="11" t="s">
        <v>106</v>
      </c>
      <c r="E105" s="12" t="s">
        <v>19</v>
      </c>
      <c r="F105" s="13" t="n">
        <v>19.0</v>
      </c>
      <c r="G105" s="16"/>
      <c r="I105" s="17" t="n">
        <v>96.0</v>
      </c>
      <c r="J105" s="18" t="n">
        <v>4.0</v>
      </c>
    </row>
    <row r="106" ht="42.0" customHeight="true">
      <c r="A106" s="10"/>
      <c r="B106" s="11"/>
      <c r="C106" s="11"/>
      <c r="D106" s="11" t="s">
        <v>107</v>
      </c>
      <c r="E106" s="12" t="s">
        <v>77</v>
      </c>
      <c r="F106" s="13" t="n">
        <v>18.0</v>
      </c>
      <c r="G106" s="16"/>
      <c r="I106" s="17" t="n">
        <v>97.0</v>
      </c>
      <c r="J106" s="18" t="n">
        <v>4.0</v>
      </c>
    </row>
    <row r="107" ht="42.0" customHeight="true">
      <c r="A107" s="10"/>
      <c r="B107" s="11"/>
      <c r="C107" s="11"/>
      <c r="D107" s="11" t="s">
        <v>108</v>
      </c>
      <c r="E107" s="12" t="s">
        <v>77</v>
      </c>
      <c r="F107" s="13" t="n">
        <v>4.0</v>
      </c>
      <c r="G107" s="16"/>
      <c r="I107" s="17" t="n">
        <v>98.0</v>
      </c>
      <c r="J107" s="18" t="n">
        <v>4.0</v>
      </c>
    </row>
    <row r="108" ht="42.0" customHeight="true">
      <c r="A108" s="10"/>
      <c r="B108" s="11"/>
      <c r="C108" s="11"/>
      <c r="D108" s="11" t="s">
        <v>109</v>
      </c>
      <c r="E108" s="12" t="s">
        <v>77</v>
      </c>
      <c r="F108" s="13" t="n">
        <v>9.0</v>
      </c>
      <c r="G108" s="16"/>
      <c r="I108" s="17" t="n">
        <v>99.0</v>
      </c>
      <c r="J108" s="18" t="n">
        <v>4.0</v>
      </c>
    </row>
    <row r="109" ht="42.0" customHeight="true">
      <c r="A109" s="10"/>
      <c r="B109" s="11" t="s">
        <v>110</v>
      </c>
      <c r="C109" s="11"/>
      <c r="D109" s="11"/>
      <c r="E109" s="12" t="s">
        <v>13</v>
      </c>
      <c r="F109" s="13" t="n">
        <v>1.0</v>
      </c>
      <c r="G109" s="15">
        <f>G110+G113+G120</f>
      </c>
      <c r="I109" s="17" t="n">
        <v>100.0</v>
      </c>
      <c r="J109" s="18" t="n">
        <v>2.0</v>
      </c>
    </row>
    <row r="110" ht="42.0" customHeight="true">
      <c r="A110" s="10"/>
      <c r="B110" s="11"/>
      <c r="C110" s="11" t="s">
        <v>111</v>
      </c>
      <c r="D110" s="11"/>
      <c r="E110" s="12" t="s">
        <v>13</v>
      </c>
      <c r="F110" s="13" t="n">
        <v>1.0</v>
      </c>
      <c r="G110" s="15">
        <f>G111+G112</f>
      </c>
      <c r="I110" s="17" t="n">
        <v>101.0</v>
      </c>
      <c r="J110" s="18" t="n">
        <v>3.0</v>
      </c>
    </row>
    <row r="111" ht="42.0" customHeight="true">
      <c r="A111" s="10"/>
      <c r="B111" s="11"/>
      <c r="C111" s="11"/>
      <c r="D111" s="11" t="s">
        <v>112</v>
      </c>
      <c r="E111" s="12" t="s">
        <v>53</v>
      </c>
      <c r="F111" s="13" t="n">
        <v>28.0</v>
      </c>
      <c r="G111" s="16"/>
      <c r="I111" s="17" t="n">
        <v>102.0</v>
      </c>
      <c r="J111" s="18" t="n">
        <v>4.0</v>
      </c>
    </row>
    <row r="112" ht="42.0" customHeight="true">
      <c r="A112" s="10"/>
      <c r="B112" s="11"/>
      <c r="C112" s="11"/>
      <c r="D112" s="11" t="s">
        <v>113</v>
      </c>
      <c r="E112" s="12" t="s">
        <v>53</v>
      </c>
      <c r="F112" s="13" t="n">
        <v>50.0</v>
      </c>
      <c r="G112" s="16"/>
      <c r="I112" s="17" t="n">
        <v>103.0</v>
      </c>
      <c r="J112" s="18" t="n">
        <v>4.0</v>
      </c>
    </row>
    <row r="113" ht="42.0" customHeight="true">
      <c r="A113" s="10"/>
      <c r="B113" s="11"/>
      <c r="C113" s="11" t="s">
        <v>114</v>
      </c>
      <c r="D113" s="11"/>
      <c r="E113" s="12" t="s">
        <v>13</v>
      </c>
      <c r="F113" s="13" t="n">
        <v>1.0</v>
      </c>
      <c r="G113" s="15">
        <f>G114+G115+G116+G117+G118+G119</f>
      </c>
      <c r="I113" s="17" t="n">
        <v>104.0</v>
      </c>
      <c r="J113" s="18" t="n">
        <v>3.0</v>
      </c>
    </row>
    <row r="114" ht="42.0" customHeight="true">
      <c r="A114" s="10"/>
      <c r="B114" s="11"/>
      <c r="C114" s="11"/>
      <c r="D114" s="11" t="s">
        <v>115</v>
      </c>
      <c r="E114" s="12" t="s">
        <v>84</v>
      </c>
      <c r="F114" s="13" t="n">
        <v>278.0</v>
      </c>
      <c r="G114" s="16"/>
      <c r="I114" s="17" t="n">
        <v>105.0</v>
      </c>
      <c r="J114" s="18" t="n">
        <v>4.0</v>
      </c>
    </row>
    <row r="115" ht="42.0" customHeight="true">
      <c r="A115" s="10"/>
      <c r="B115" s="11"/>
      <c r="C115" s="11"/>
      <c r="D115" s="11" t="s">
        <v>116</v>
      </c>
      <c r="E115" s="12" t="s">
        <v>84</v>
      </c>
      <c r="F115" s="13" t="n">
        <v>56.0</v>
      </c>
      <c r="G115" s="16"/>
      <c r="I115" s="17" t="n">
        <v>106.0</v>
      </c>
      <c r="J115" s="18" t="n">
        <v>4.0</v>
      </c>
    </row>
    <row r="116" ht="42.0" customHeight="true">
      <c r="A116" s="10"/>
      <c r="B116" s="11"/>
      <c r="C116" s="11"/>
      <c r="D116" s="11" t="s">
        <v>117</v>
      </c>
      <c r="E116" s="12" t="s">
        <v>84</v>
      </c>
      <c r="F116" s="13" t="n">
        <v>105.0</v>
      </c>
      <c r="G116" s="16"/>
      <c r="I116" s="17" t="n">
        <v>107.0</v>
      </c>
      <c r="J116" s="18" t="n">
        <v>4.0</v>
      </c>
    </row>
    <row r="117" ht="42.0" customHeight="true">
      <c r="A117" s="10"/>
      <c r="B117" s="11"/>
      <c r="C117" s="11"/>
      <c r="D117" s="11" t="s">
        <v>118</v>
      </c>
      <c r="E117" s="12" t="s">
        <v>84</v>
      </c>
      <c r="F117" s="13" t="n">
        <v>364.0</v>
      </c>
      <c r="G117" s="16"/>
      <c r="I117" s="17" t="n">
        <v>108.0</v>
      </c>
      <c r="J117" s="18" t="n">
        <v>4.0</v>
      </c>
    </row>
    <row r="118" ht="42.0" customHeight="true">
      <c r="A118" s="10"/>
      <c r="B118" s="11"/>
      <c r="C118" s="11"/>
      <c r="D118" s="11" t="s">
        <v>119</v>
      </c>
      <c r="E118" s="12" t="s">
        <v>84</v>
      </c>
      <c r="F118" s="13" t="n">
        <v>56.0</v>
      </c>
      <c r="G118" s="16"/>
      <c r="I118" s="17" t="n">
        <v>109.0</v>
      </c>
      <c r="J118" s="18" t="n">
        <v>4.0</v>
      </c>
    </row>
    <row r="119" ht="42.0" customHeight="true">
      <c r="A119" s="10"/>
      <c r="B119" s="11"/>
      <c r="C119" s="11"/>
      <c r="D119" s="11" t="s">
        <v>120</v>
      </c>
      <c r="E119" s="12" t="s">
        <v>17</v>
      </c>
      <c r="F119" s="13" t="n">
        <v>19.0</v>
      </c>
      <c r="G119" s="16"/>
      <c r="I119" s="17" t="n">
        <v>110.0</v>
      </c>
      <c r="J119" s="18" t="n">
        <v>4.0</v>
      </c>
    </row>
    <row r="120" ht="42.0" customHeight="true">
      <c r="A120" s="10"/>
      <c r="B120" s="11"/>
      <c r="C120" s="11" t="s">
        <v>121</v>
      </c>
      <c r="D120" s="11"/>
      <c r="E120" s="12" t="s">
        <v>13</v>
      </c>
      <c r="F120" s="13" t="n">
        <v>1.0</v>
      </c>
      <c r="G120" s="15">
        <f>G121+G122+G123+G124+G125+G126+G127+G128+G129</f>
      </c>
      <c r="I120" s="17" t="n">
        <v>111.0</v>
      </c>
      <c r="J120" s="18" t="n">
        <v>3.0</v>
      </c>
    </row>
    <row r="121" ht="42.0" customHeight="true">
      <c r="A121" s="10"/>
      <c r="B121" s="11"/>
      <c r="C121" s="11"/>
      <c r="D121" s="11" t="s">
        <v>122</v>
      </c>
      <c r="E121" s="12" t="s">
        <v>19</v>
      </c>
      <c r="F121" s="13" t="n">
        <v>1324.0</v>
      </c>
      <c r="G121" s="16"/>
      <c r="I121" s="17" t="n">
        <v>112.0</v>
      </c>
      <c r="J121" s="18" t="n">
        <v>4.0</v>
      </c>
    </row>
    <row r="122" ht="42.0" customHeight="true">
      <c r="A122" s="10"/>
      <c r="B122" s="11"/>
      <c r="C122" s="11"/>
      <c r="D122" s="11" t="s">
        <v>122</v>
      </c>
      <c r="E122" s="12" t="s">
        <v>19</v>
      </c>
      <c r="F122" s="13" t="n">
        <v>2536.0</v>
      </c>
      <c r="G122" s="16"/>
      <c r="I122" s="17" t="n">
        <v>113.0</v>
      </c>
      <c r="J122" s="18" t="n">
        <v>4.0</v>
      </c>
    </row>
    <row r="123" ht="42.0" customHeight="true">
      <c r="A123" s="10"/>
      <c r="B123" s="11"/>
      <c r="C123" s="11"/>
      <c r="D123" s="11" t="s">
        <v>123</v>
      </c>
      <c r="E123" s="12" t="s">
        <v>19</v>
      </c>
      <c r="F123" s="13" t="n">
        <v>2510.0</v>
      </c>
      <c r="G123" s="16"/>
      <c r="I123" s="17" t="n">
        <v>114.0</v>
      </c>
      <c r="J123" s="18" t="n">
        <v>4.0</v>
      </c>
    </row>
    <row r="124" ht="42.0" customHeight="true">
      <c r="A124" s="10"/>
      <c r="B124" s="11"/>
      <c r="C124" s="11"/>
      <c r="D124" s="11" t="s">
        <v>124</v>
      </c>
      <c r="E124" s="12" t="s">
        <v>19</v>
      </c>
      <c r="F124" s="13" t="n">
        <v>590.0</v>
      </c>
      <c r="G124" s="16"/>
      <c r="I124" s="17" t="n">
        <v>115.0</v>
      </c>
      <c r="J124" s="18" t="n">
        <v>4.0</v>
      </c>
    </row>
    <row r="125" ht="42.0" customHeight="true">
      <c r="A125" s="10"/>
      <c r="B125" s="11"/>
      <c r="C125" s="11"/>
      <c r="D125" s="11" t="s">
        <v>125</v>
      </c>
      <c r="E125" s="12" t="s">
        <v>19</v>
      </c>
      <c r="F125" s="13" t="n">
        <v>7392.0</v>
      </c>
      <c r="G125" s="16"/>
      <c r="I125" s="17" t="n">
        <v>116.0</v>
      </c>
      <c r="J125" s="18" t="n">
        <v>4.0</v>
      </c>
    </row>
    <row r="126" ht="42.0" customHeight="true">
      <c r="A126" s="10"/>
      <c r="B126" s="11"/>
      <c r="C126" s="11"/>
      <c r="D126" s="11" t="s">
        <v>126</v>
      </c>
      <c r="E126" s="12" t="s">
        <v>19</v>
      </c>
      <c r="F126" s="13" t="n">
        <v>582.0</v>
      </c>
      <c r="G126" s="16"/>
      <c r="I126" s="17" t="n">
        <v>117.0</v>
      </c>
      <c r="J126" s="18" t="n">
        <v>4.0</v>
      </c>
    </row>
    <row r="127" ht="42.0" customHeight="true">
      <c r="A127" s="10"/>
      <c r="B127" s="11"/>
      <c r="C127" s="11"/>
      <c r="D127" s="11" t="s">
        <v>127</v>
      </c>
      <c r="E127" s="12" t="s">
        <v>19</v>
      </c>
      <c r="F127" s="13" t="n">
        <v>595.0</v>
      </c>
      <c r="G127" s="16"/>
      <c r="I127" s="17" t="n">
        <v>118.0</v>
      </c>
      <c r="J127" s="18" t="n">
        <v>4.0</v>
      </c>
    </row>
    <row r="128" ht="42.0" customHeight="true">
      <c r="A128" s="10"/>
      <c r="B128" s="11"/>
      <c r="C128" s="11"/>
      <c r="D128" s="11" t="s">
        <v>128</v>
      </c>
      <c r="E128" s="12" t="s">
        <v>19</v>
      </c>
      <c r="F128" s="13" t="n">
        <v>997.0</v>
      </c>
      <c r="G128" s="16"/>
      <c r="I128" s="17" t="n">
        <v>119.0</v>
      </c>
      <c r="J128" s="18" t="n">
        <v>4.0</v>
      </c>
    </row>
    <row r="129" ht="42.0" customHeight="true">
      <c r="A129" s="10"/>
      <c r="B129" s="11"/>
      <c r="C129" s="11"/>
      <c r="D129" s="11" t="s">
        <v>129</v>
      </c>
      <c r="E129" s="12" t="s">
        <v>130</v>
      </c>
      <c r="F129" s="13" t="n">
        <v>77.0</v>
      </c>
      <c r="G129" s="16"/>
      <c r="I129" s="17" t="n">
        <v>120.0</v>
      </c>
      <c r="J129" s="18" t="n">
        <v>4.0</v>
      </c>
    </row>
    <row r="130" ht="42.0" customHeight="true">
      <c r="A130" s="10"/>
      <c r="B130" s="11" t="s">
        <v>81</v>
      </c>
      <c r="C130" s="11"/>
      <c r="D130" s="11"/>
      <c r="E130" s="12" t="s">
        <v>13</v>
      </c>
      <c r="F130" s="13" t="n">
        <v>1.0</v>
      </c>
      <c r="G130" s="15">
        <f>G131+G133+G144+G148+G154+G158+G162+G165+G176+G182+G187</f>
      </c>
      <c r="I130" s="17" t="n">
        <v>121.0</v>
      </c>
      <c r="J130" s="18" t="n">
        <v>2.0</v>
      </c>
    </row>
    <row r="131" ht="42.0" customHeight="true">
      <c r="A131" s="10"/>
      <c r="B131" s="11"/>
      <c r="C131" s="11" t="s">
        <v>131</v>
      </c>
      <c r="D131" s="11"/>
      <c r="E131" s="12" t="s">
        <v>13</v>
      </c>
      <c r="F131" s="13" t="n">
        <v>1.0</v>
      </c>
      <c r="G131" s="15">
        <f>G132</f>
      </c>
      <c r="I131" s="17" t="n">
        <v>122.0</v>
      </c>
      <c r="J131" s="18" t="n">
        <v>3.0</v>
      </c>
    </row>
    <row r="132" ht="42.0" customHeight="true">
      <c r="A132" s="10"/>
      <c r="B132" s="11"/>
      <c r="C132" s="11"/>
      <c r="D132" s="11" t="s">
        <v>132</v>
      </c>
      <c r="E132" s="12" t="s">
        <v>84</v>
      </c>
      <c r="F132" s="13" t="n">
        <v>370.0</v>
      </c>
      <c r="G132" s="16"/>
      <c r="I132" s="17" t="n">
        <v>123.0</v>
      </c>
      <c r="J132" s="18" t="n">
        <v>4.0</v>
      </c>
    </row>
    <row r="133" ht="42.0" customHeight="true">
      <c r="A133" s="10"/>
      <c r="B133" s="11"/>
      <c r="C133" s="11" t="s">
        <v>133</v>
      </c>
      <c r="D133" s="11"/>
      <c r="E133" s="12" t="s">
        <v>13</v>
      </c>
      <c r="F133" s="13" t="n">
        <v>1.0</v>
      </c>
      <c r="G133" s="15">
        <f>G134+G135+G136+G137+G138+G139+G140+G141+G142+G143</f>
      </c>
      <c r="I133" s="17" t="n">
        <v>124.0</v>
      </c>
      <c r="J133" s="18" t="n">
        <v>3.0</v>
      </c>
    </row>
    <row r="134" ht="42.0" customHeight="true">
      <c r="A134" s="10"/>
      <c r="B134" s="11"/>
      <c r="C134" s="11"/>
      <c r="D134" s="11" t="s">
        <v>134</v>
      </c>
      <c r="E134" s="12" t="s">
        <v>19</v>
      </c>
      <c r="F134" s="13" t="n">
        <v>240.0</v>
      </c>
      <c r="G134" s="16"/>
      <c r="I134" s="17" t="n">
        <v>125.0</v>
      </c>
      <c r="J134" s="18" t="n">
        <v>4.0</v>
      </c>
    </row>
    <row r="135" ht="42.0" customHeight="true">
      <c r="A135" s="10"/>
      <c r="B135" s="11"/>
      <c r="C135" s="11"/>
      <c r="D135" s="11" t="s">
        <v>135</v>
      </c>
      <c r="E135" s="12" t="s">
        <v>17</v>
      </c>
      <c r="F135" s="13" t="n">
        <v>1520.0</v>
      </c>
      <c r="G135" s="16"/>
      <c r="I135" s="17" t="n">
        <v>126.0</v>
      </c>
      <c r="J135" s="18" t="n">
        <v>4.0</v>
      </c>
    </row>
    <row r="136" ht="42.0" customHeight="true">
      <c r="A136" s="10"/>
      <c r="B136" s="11"/>
      <c r="C136" s="11"/>
      <c r="D136" s="11" t="s">
        <v>136</v>
      </c>
      <c r="E136" s="12" t="s">
        <v>17</v>
      </c>
      <c r="F136" s="13" t="n">
        <v>8940.0</v>
      </c>
      <c r="G136" s="16"/>
      <c r="I136" s="17" t="n">
        <v>127.0</v>
      </c>
      <c r="J136" s="18" t="n">
        <v>4.0</v>
      </c>
    </row>
    <row r="137" ht="42.0" customHeight="true">
      <c r="A137" s="10"/>
      <c r="B137" s="11"/>
      <c r="C137" s="11"/>
      <c r="D137" s="11" t="s">
        <v>137</v>
      </c>
      <c r="E137" s="12" t="s">
        <v>17</v>
      </c>
      <c r="F137" s="13" t="n">
        <v>8700.0</v>
      </c>
      <c r="G137" s="16"/>
      <c r="I137" s="17" t="n">
        <v>128.0</v>
      </c>
      <c r="J137" s="18" t="n">
        <v>4.0</v>
      </c>
    </row>
    <row r="138" ht="42.0" customHeight="true">
      <c r="A138" s="10"/>
      <c r="B138" s="11"/>
      <c r="C138" s="11"/>
      <c r="D138" s="11" t="s">
        <v>138</v>
      </c>
      <c r="E138" s="12" t="s">
        <v>17</v>
      </c>
      <c r="F138" s="13" t="n">
        <v>190.0</v>
      </c>
      <c r="G138" s="16"/>
      <c r="I138" s="17" t="n">
        <v>129.0</v>
      </c>
      <c r="J138" s="18" t="n">
        <v>4.0</v>
      </c>
    </row>
    <row r="139" ht="42.0" customHeight="true">
      <c r="A139" s="10"/>
      <c r="B139" s="11"/>
      <c r="C139" s="11"/>
      <c r="D139" s="11" t="s">
        <v>139</v>
      </c>
      <c r="E139" s="12" t="s">
        <v>17</v>
      </c>
      <c r="F139" s="13" t="n">
        <v>590.0</v>
      </c>
      <c r="G139" s="16"/>
      <c r="I139" s="17" t="n">
        <v>130.0</v>
      </c>
      <c r="J139" s="18" t="n">
        <v>4.0</v>
      </c>
    </row>
    <row r="140" ht="42.0" customHeight="true">
      <c r="A140" s="10"/>
      <c r="B140" s="11"/>
      <c r="C140" s="11"/>
      <c r="D140" s="11" t="s">
        <v>140</v>
      </c>
      <c r="E140" s="12" t="s">
        <v>17</v>
      </c>
      <c r="F140" s="13" t="n">
        <v>164.0</v>
      </c>
      <c r="G140" s="16"/>
      <c r="I140" s="17" t="n">
        <v>131.0</v>
      </c>
      <c r="J140" s="18" t="n">
        <v>4.0</v>
      </c>
    </row>
    <row r="141" ht="42.0" customHeight="true">
      <c r="A141" s="10"/>
      <c r="B141" s="11"/>
      <c r="C141" s="11"/>
      <c r="D141" s="11" t="s">
        <v>141</v>
      </c>
      <c r="E141" s="12" t="s">
        <v>53</v>
      </c>
      <c r="F141" s="13" t="n">
        <v>16.0</v>
      </c>
      <c r="G141" s="16"/>
      <c r="I141" s="17" t="n">
        <v>132.0</v>
      </c>
      <c r="J141" s="18" t="n">
        <v>4.0</v>
      </c>
    </row>
    <row r="142" ht="42.0" customHeight="true">
      <c r="A142" s="10"/>
      <c r="B142" s="11"/>
      <c r="C142" s="11"/>
      <c r="D142" s="11" t="s">
        <v>142</v>
      </c>
      <c r="E142" s="12" t="s">
        <v>53</v>
      </c>
      <c r="F142" s="13" t="n">
        <v>684.0</v>
      </c>
      <c r="G142" s="16"/>
      <c r="I142" s="17" t="n">
        <v>133.0</v>
      </c>
      <c r="J142" s="18" t="n">
        <v>4.0</v>
      </c>
    </row>
    <row r="143" ht="42.0" customHeight="true">
      <c r="A143" s="10"/>
      <c r="B143" s="11"/>
      <c r="C143" s="11"/>
      <c r="D143" s="11" t="s">
        <v>143</v>
      </c>
      <c r="E143" s="12" t="s">
        <v>17</v>
      </c>
      <c r="F143" s="13" t="n">
        <v>500.0</v>
      </c>
      <c r="G143" s="16"/>
      <c r="I143" s="17" t="n">
        <v>134.0</v>
      </c>
      <c r="J143" s="18" t="n">
        <v>4.0</v>
      </c>
    </row>
    <row r="144" ht="42.0" customHeight="true">
      <c r="A144" s="10"/>
      <c r="B144" s="11"/>
      <c r="C144" s="11" t="s">
        <v>144</v>
      </c>
      <c r="D144" s="11"/>
      <c r="E144" s="12" t="s">
        <v>13</v>
      </c>
      <c r="F144" s="13" t="n">
        <v>1.0</v>
      </c>
      <c r="G144" s="15">
        <f>G145+G146+G147</f>
      </c>
      <c r="I144" s="17" t="n">
        <v>135.0</v>
      </c>
      <c r="J144" s="18" t="n">
        <v>3.0</v>
      </c>
    </row>
    <row r="145" ht="42.0" customHeight="true">
      <c r="A145" s="10"/>
      <c r="B145" s="11"/>
      <c r="C145" s="11"/>
      <c r="D145" s="11" t="s">
        <v>134</v>
      </c>
      <c r="E145" s="12" t="s">
        <v>19</v>
      </c>
      <c r="F145" s="13" t="n">
        <v>210.0</v>
      </c>
      <c r="G145" s="16"/>
      <c r="I145" s="17" t="n">
        <v>136.0</v>
      </c>
      <c r="J145" s="18" t="n">
        <v>4.0</v>
      </c>
    </row>
    <row r="146" ht="42.0" customHeight="true">
      <c r="A146" s="10"/>
      <c r="B146" s="11"/>
      <c r="C146" s="11"/>
      <c r="D146" s="11" t="s">
        <v>136</v>
      </c>
      <c r="E146" s="12" t="s">
        <v>17</v>
      </c>
      <c r="F146" s="13" t="n">
        <v>471.0</v>
      </c>
      <c r="G146" s="16"/>
      <c r="I146" s="17" t="n">
        <v>137.0</v>
      </c>
      <c r="J146" s="18" t="n">
        <v>4.0</v>
      </c>
    </row>
    <row r="147" ht="42.0" customHeight="true">
      <c r="A147" s="10"/>
      <c r="B147" s="11"/>
      <c r="C147" s="11"/>
      <c r="D147" s="11" t="s">
        <v>137</v>
      </c>
      <c r="E147" s="12" t="s">
        <v>17</v>
      </c>
      <c r="F147" s="13" t="n">
        <v>457.0</v>
      </c>
      <c r="G147" s="16"/>
      <c r="I147" s="17" t="n">
        <v>138.0</v>
      </c>
      <c r="J147" s="18" t="n">
        <v>4.0</v>
      </c>
    </row>
    <row r="148" ht="42.0" customHeight="true">
      <c r="A148" s="10"/>
      <c r="B148" s="11"/>
      <c r="C148" s="11" t="s">
        <v>145</v>
      </c>
      <c r="D148" s="11"/>
      <c r="E148" s="12" t="s">
        <v>13</v>
      </c>
      <c r="F148" s="13" t="n">
        <v>1.0</v>
      </c>
      <c r="G148" s="15">
        <f>G149+G150+G151+G152+G153</f>
      </c>
      <c r="I148" s="17" t="n">
        <v>139.0</v>
      </c>
      <c r="J148" s="18" t="n">
        <v>3.0</v>
      </c>
    </row>
    <row r="149" ht="42.0" customHeight="true">
      <c r="A149" s="10"/>
      <c r="B149" s="11"/>
      <c r="C149" s="11"/>
      <c r="D149" s="11" t="s">
        <v>146</v>
      </c>
      <c r="E149" s="12" t="s">
        <v>53</v>
      </c>
      <c r="F149" s="13" t="n">
        <v>2.0</v>
      </c>
      <c r="G149" s="16"/>
      <c r="I149" s="17" t="n">
        <v>140.0</v>
      </c>
      <c r="J149" s="18" t="n">
        <v>4.0</v>
      </c>
    </row>
    <row r="150" ht="42.0" customHeight="true">
      <c r="A150" s="10"/>
      <c r="B150" s="11"/>
      <c r="C150" s="11"/>
      <c r="D150" s="11" t="s">
        <v>147</v>
      </c>
      <c r="E150" s="12" t="s">
        <v>53</v>
      </c>
      <c r="F150" s="13" t="n">
        <v>28.0</v>
      </c>
      <c r="G150" s="16"/>
      <c r="I150" s="17" t="n">
        <v>141.0</v>
      </c>
      <c r="J150" s="18" t="n">
        <v>4.0</v>
      </c>
    </row>
    <row r="151" ht="42.0" customHeight="true">
      <c r="A151" s="10"/>
      <c r="B151" s="11"/>
      <c r="C151" s="11"/>
      <c r="D151" s="11" t="s">
        <v>148</v>
      </c>
      <c r="E151" s="12" t="s">
        <v>53</v>
      </c>
      <c r="F151" s="13" t="n">
        <v>2.0</v>
      </c>
      <c r="G151" s="16"/>
      <c r="I151" s="17" t="n">
        <v>142.0</v>
      </c>
      <c r="J151" s="18" t="n">
        <v>4.0</v>
      </c>
    </row>
    <row r="152" ht="42.0" customHeight="true">
      <c r="A152" s="10"/>
      <c r="B152" s="11"/>
      <c r="C152" s="11"/>
      <c r="D152" s="11" t="s">
        <v>149</v>
      </c>
      <c r="E152" s="12" t="s">
        <v>53</v>
      </c>
      <c r="F152" s="13" t="n">
        <v>3.0</v>
      </c>
      <c r="G152" s="16"/>
      <c r="I152" s="17" t="n">
        <v>143.0</v>
      </c>
      <c r="J152" s="18" t="n">
        <v>4.0</v>
      </c>
    </row>
    <row r="153" ht="42.0" customHeight="true">
      <c r="A153" s="10"/>
      <c r="B153" s="11"/>
      <c r="C153" s="11"/>
      <c r="D153" s="11" t="s">
        <v>150</v>
      </c>
      <c r="E153" s="12" t="s">
        <v>53</v>
      </c>
      <c r="F153" s="13" t="n">
        <v>6.0</v>
      </c>
      <c r="G153" s="16"/>
      <c r="I153" s="17" t="n">
        <v>144.0</v>
      </c>
      <c r="J153" s="18" t="n">
        <v>4.0</v>
      </c>
    </row>
    <row r="154" ht="42.0" customHeight="true">
      <c r="A154" s="10"/>
      <c r="B154" s="11"/>
      <c r="C154" s="11" t="s">
        <v>151</v>
      </c>
      <c r="D154" s="11"/>
      <c r="E154" s="12" t="s">
        <v>13</v>
      </c>
      <c r="F154" s="13" t="n">
        <v>1.0</v>
      </c>
      <c r="G154" s="15">
        <f>G155+G156+G157</f>
      </c>
      <c r="I154" s="17" t="n">
        <v>145.0</v>
      </c>
      <c r="J154" s="18" t="n">
        <v>3.0</v>
      </c>
    </row>
    <row r="155" ht="42.0" customHeight="true">
      <c r="A155" s="10"/>
      <c r="B155" s="11"/>
      <c r="C155" s="11"/>
      <c r="D155" s="11" t="s">
        <v>152</v>
      </c>
      <c r="E155" s="12" t="s">
        <v>130</v>
      </c>
      <c r="F155" s="13" t="n">
        <v>5.0</v>
      </c>
      <c r="G155" s="16"/>
      <c r="I155" s="17" t="n">
        <v>146.0</v>
      </c>
      <c r="J155" s="18" t="n">
        <v>4.0</v>
      </c>
    </row>
    <row r="156" ht="42.0" customHeight="true">
      <c r="A156" s="10"/>
      <c r="B156" s="11"/>
      <c r="C156" s="11"/>
      <c r="D156" s="11" t="s">
        <v>153</v>
      </c>
      <c r="E156" s="12" t="s">
        <v>19</v>
      </c>
      <c r="F156" s="13" t="n">
        <v>391.0</v>
      </c>
      <c r="G156" s="16"/>
      <c r="I156" s="17" t="n">
        <v>147.0</v>
      </c>
      <c r="J156" s="18" t="n">
        <v>4.0</v>
      </c>
    </row>
    <row r="157" ht="42.0" customHeight="true">
      <c r="A157" s="10"/>
      <c r="B157" s="11"/>
      <c r="C157" s="11"/>
      <c r="D157" s="11" t="s">
        <v>154</v>
      </c>
      <c r="E157" s="12" t="s">
        <v>19</v>
      </c>
      <c r="F157" s="13" t="n">
        <v>170.0</v>
      </c>
      <c r="G157" s="16"/>
      <c r="I157" s="17" t="n">
        <v>148.0</v>
      </c>
      <c r="J157" s="18" t="n">
        <v>4.0</v>
      </c>
    </row>
    <row r="158" ht="42.0" customHeight="true">
      <c r="A158" s="10"/>
      <c r="B158" s="11"/>
      <c r="C158" s="11" t="s">
        <v>155</v>
      </c>
      <c r="D158" s="11"/>
      <c r="E158" s="12" t="s">
        <v>13</v>
      </c>
      <c r="F158" s="13" t="n">
        <v>1.0</v>
      </c>
      <c r="G158" s="15">
        <f>G159+G160+G161</f>
      </c>
      <c r="I158" s="17" t="n">
        <v>149.0</v>
      </c>
      <c r="J158" s="18" t="n">
        <v>3.0</v>
      </c>
    </row>
    <row r="159" ht="42.0" customHeight="true">
      <c r="A159" s="10"/>
      <c r="B159" s="11"/>
      <c r="C159" s="11"/>
      <c r="D159" s="11" t="s">
        <v>156</v>
      </c>
      <c r="E159" s="12" t="s">
        <v>19</v>
      </c>
      <c r="F159" s="13" t="n">
        <v>418.0</v>
      </c>
      <c r="G159" s="16"/>
      <c r="I159" s="17" t="n">
        <v>150.0</v>
      </c>
      <c r="J159" s="18" t="n">
        <v>4.0</v>
      </c>
    </row>
    <row r="160" ht="42.0" customHeight="true">
      <c r="A160" s="10"/>
      <c r="B160" s="11"/>
      <c r="C160" s="11"/>
      <c r="D160" s="11" t="s">
        <v>157</v>
      </c>
      <c r="E160" s="12" t="s">
        <v>19</v>
      </c>
      <c r="F160" s="13" t="n">
        <v>447.0</v>
      </c>
      <c r="G160" s="16"/>
      <c r="I160" s="17" t="n">
        <v>151.0</v>
      </c>
      <c r="J160" s="18" t="n">
        <v>4.0</v>
      </c>
    </row>
    <row r="161" ht="42.0" customHeight="true">
      <c r="A161" s="10"/>
      <c r="B161" s="11"/>
      <c r="C161" s="11"/>
      <c r="D161" s="11" t="s">
        <v>158</v>
      </c>
      <c r="E161" s="12" t="s">
        <v>19</v>
      </c>
      <c r="F161" s="13" t="n">
        <v>5.0</v>
      </c>
      <c r="G161" s="16"/>
      <c r="I161" s="17" t="n">
        <v>152.0</v>
      </c>
      <c r="J161" s="18" t="n">
        <v>4.0</v>
      </c>
    </row>
    <row r="162" ht="42.0" customHeight="true">
      <c r="A162" s="10"/>
      <c r="B162" s="11"/>
      <c r="C162" s="11" t="s">
        <v>159</v>
      </c>
      <c r="D162" s="11"/>
      <c r="E162" s="12" t="s">
        <v>13</v>
      </c>
      <c r="F162" s="13" t="n">
        <v>1.0</v>
      </c>
      <c r="G162" s="15">
        <f>G163+G164</f>
      </c>
      <c r="I162" s="17" t="n">
        <v>153.0</v>
      </c>
      <c r="J162" s="18" t="n">
        <v>3.0</v>
      </c>
    </row>
    <row r="163" ht="42.0" customHeight="true">
      <c r="A163" s="10"/>
      <c r="B163" s="11"/>
      <c r="C163" s="11"/>
      <c r="D163" s="11" t="s">
        <v>160</v>
      </c>
      <c r="E163" s="12" t="s">
        <v>53</v>
      </c>
      <c r="F163" s="13" t="n">
        <v>25.0</v>
      </c>
      <c r="G163" s="16"/>
      <c r="I163" s="17" t="n">
        <v>154.0</v>
      </c>
      <c r="J163" s="18" t="n">
        <v>4.0</v>
      </c>
    </row>
    <row r="164" ht="42.0" customHeight="true">
      <c r="A164" s="10"/>
      <c r="B164" s="11"/>
      <c r="C164" s="11"/>
      <c r="D164" s="11" t="s">
        <v>161</v>
      </c>
      <c r="E164" s="12" t="s">
        <v>13</v>
      </c>
      <c r="F164" s="13" t="n">
        <v>1.0</v>
      </c>
      <c r="G164" s="16"/>
      <c r="I164" s="17" t="n">
        <v>155.0</v>
      </c>
      <c r="J164" s="18" t="n">
        <v>4.0</v>
      </c>
    </row>
    <row r="165" ht="42.0" customHeight="true">
      <c r="A165" s="10"/>
      <c r="B165" s="11"/>
      <c r="C165" s="11" t="s">
        <v>162</v>
      </c>
      <c r="D165" s="11"/>
      <c r="E165" s="12" t="s">
        <v>13</v>
      </c>
      <c r="F165" s="13" t="n">
        <v>1.0</v>
      </c>
      <c r="G165" s="15">
        <f>G166+G167+G168+G169+G170+G171+G172+G173+G174+G175</f>
      </c>
      <c r="I165" s="17" t="n">
        <v>156.0</v>
      </c>
      <c r="J165" s="18" t="n">
        <v>3.0</v>
      </c>
    </row>
    <row r="166" ht="42.0" customHeight="true">
      <c r="A166" s="10"/>
      <c r="B166" s="11"/>
      <c r="C166" s="11"/>
      <c r="D166" s="11" t="s">
        <v>163</v>
      </c>
      <c r="E166" s="12" t="s">
        <v>84</v>
      </c>
      <c r="F166" s="13" t="n">
        <v>63.0</v>
      </c>
      <c r="G166" s="16"/>
      <c r="I166" s="17" t="n">
        <v>157.0</v>
      </c>
      <c r="J166" s="18" t="n">
        <v>4.0</v>
      </c>
    </row>
    <row r="167" ht="42.0" customHeight="true">
      <c r="A167" s="10"/>
      <c r="B167" s="11"/>
      <c r="C167" s="11"/>
      <c r="D167" s="11" t="s">
        <v>163</v>
      </c>
      <c r="E167" s="12" t="s">
        <v>84</v>
      </c>
      <c r="F167" s="13" t="n">
        <v>41.0</v>
      </c>
      <c r="G167" s="16"/>
      <c r="I167" s="17" t="n">
        <v>158.0</v>
      </c>
      <c r="J167" s="18" t="n">
        <v>4.0</v>
      </c>
    </row>
    <row r="168" ht="42.0" customHeight="true">
      <c r="A168" s="10"/>
      <c r="B168" s="11"/>
      <c r="C168" s="11"/>
      <c r="D168" s="11" t="s">
        <v>163</v>
      </c>
      <c r="E168" s="12" t="s">
        <v>84</v>
      </c>
      <c r="F168" s="13" t="n">
        <v>649.0</v>
      </c>
      <c r="G168" s="16"/>
      <c r="I168" s="17" t="n">
        <v>159.0</v>
      </c>
      <c r="J168" s="18" t="n">
        <v>4.0</v>
      </c>
    </row>
    <row r="169" ht="42.0" customHeight="true">
      <c r="A169" s="10"/>
      <c r="B169" s="11"/>
      <c r="C169" s="11"/>
      <c r="D169" s="11" t="s">
        <v>164</v>
      </c>
      <c r="E169" s="12" t="s">
        <v>84</v>
      </c>
      <c r="F169" s="13" t="n">
        <v>138.0</v>
      </c>
      <c r="G169" s="16"/>
      <c r="I169" s="17" t="n">
        <v>160.0</v>
      </c>
      <c r="J169" s="18" t="n">
        <v>4.0</v>
      </c>
    </row>
    <row r="170" ht="42.0" customHeight="true">
      <c r="A170" s="10"/>
      <c r="B170" s="11"/>
      <c r="C170" s="11"/>
      <c r="D170" s="11" t="s">
        <v>165</v>
      </c>
      <c r="E170" s="12" t="s">
        <v>84</v>
      </c>
      <c r="F170" s="13" t="n">
        <v>63.0</v>
      </c>
      <c r="G170" s="16"/>
      <c r="I170" s="17" t="n">
        <v>161.0</v>
      </c>
      <c r="J170" s="18" t="n">
        <v>4.0</v>
      </c>
    </row>
    <row r="171" ht="42.0" customHeight="true">
      <c r="A171" s="10"/>
      <c r="B171" s="11"/>
      <c r="C171" s="11"/>
      <c r="D171" s="11" t="s">
        <v>165</v>
      </c>
      <c r="E171" s="12" t="s">
        <v>84</v>
      </c>
      <c r="F171" s="13" t="n">
        <v>41.0</v>
      </c>
      <c r="G171" s="16"/>
      <c r="I171" s="17" t="n">
        <v>162.0</v>
      </c>
      <c r="J171" s="18" t="n">
        <v>4.0</v>
      </c>
    </row>
    <row r="172" ht="42.0" customHeight="true">
      <c r="A172" s="10"/>
      <c r="B172" s="11"/>
      <c r="C172" s="11"/>
      <c r="D172" s="11" t="s">
        <v>166</v>
      </c>
      <c r="E172" s="12" t="s">
        <v>84</v>
      </c>
      <c r="F172" s="13" t="n">
        <v>649.0</v>
      </c>
      <c r="G172" s="16"/>
      <c r="I172" s="17" t="n">
        <v>163.0</v>
      </c>
      <c r="J172" s="18" t="n">
        <v>4.0</v>
      </c>
    </row>
    <row r="173" ht="42.0" customHeight="true">
      <c r="A173" s="10"/>
      <c r="B173" s="11"/>
      <c r="C173" s="11"/>
      <c r="D173" s="11" t="s">
        <v>167</v>
      </c>
      <c r="E173" s="12" t="s">
        <v>84</v>
      </c>
      <c r="F173" s="13" t="n">
        <v>138.0</v>
      </c>
      <c r="G173" s="16"/>
      <c r="I173" s="17" t="n">
        <v>164.0</v>
      </c>
      <c r="J173" s="18" t="n">
        <v>4.0</v>
      </c>
    </row>
    <row r="174" ht="42.0" customHeight="true">
      <c r="A174" s="10"/>
      <c r="B174" s="11"/>
      <c r="C174" s="11"/>
      <c r="D174" s="11" t="s">
        <v>168</v>
      </c>
      <c r="E174" s="12" t="s">
        <v>169</v>
      </c>
      <c r="F174" s="13" t="n">
        <v>5.0</v>
      </c>
      <c r="G174" s="16"/>
      <c r="I174" s="17" t="n">
        <v>165.0</v>
      </c>
      <c r="J174" s="18" t="n">
        <v>4.0</v>
      </c>
    </row>
    <row r="175" ht="42.0" customHeight="true">
      <c r="A175" s="10"/>
      <c r="B175" s="11"/>
      <c r="C175" s="11"/>
      <c r="D175" s="11" t="s">
        <v>170</v>
      </c>
      <c r="E175" s="12" t="s">
        <v>84</v>
      </c>
      <c r="F175" s="14" t="n">
        <v>0.8</v>
      </c>
      <c r="G175" s="16"/>
      <c r="I175" s="17" t="n">
        <v>166.0</v>
      </c>
      <c r="J175" s="18" t="n">
        <v>4.0</v>
      </c>
    </row>
    <row r="176" ht="42.0" customHeight="true">
      <c r="A176" s="10"/>
      <c r="B176" s="11"/>
      <c r="C176" s="11" t="s">
        <v>171</v>
      </c>
      <c r="D176" s="11"/>
      <c r="E176" s="12" t="s">
        <v>13</v>
      </c>
      <c r="F176" s="13" t="n">
        <v>1.0</v>
      </c>
      <c r="G176" s="15">
        <f>G177+G178+G179+G180+G181</f>
      </c>
      <c r="I176" s="17" t="n">
        <v>167.0</v>
      </c>
      <c r="J176" s="18" t="n">
        <v>3.0</v>
      </c>
    </row>
    <row r="177" ht="42.0" customHeight="true">
      <c r="A177" s="10"/>
      <c r="B177" s="11"/>
      <c r="C177" s="11"/>
      <c r="D177" s="11" t="s">
        <v>172</v>
      </c>
      <c r="E177" s="12" t="s">
        <v>84</v>
      </c>
      <c r="F177" s="13" t="n">
        <v>1.0</v>
      </c>
      <c r="G177" s="16"/>
      <c r="I177" s="17" t="n">
        <v>168.0</v>
      </c>
      <c r="J177" s="18" t="n">
        <v>4.0</v>
      </c>
    </row>
    <row r="178" ht="42.0" customHeight="true">
      <c r="A178" s="10"/>
      <c r="B178" s="11"/>
      <c r="C178" s="11"/>
      <c r="D178" s="11" t="s">
        <v>173</v>
      </c>
      <c r="E178" s="12" t="s">
        <v>84</v>
      </c>
      <c r="F178" s="13" t="n">
        <v>1.0</v>
      </c>
      <c r="G178" s="16"/>
      <c r="I178" s="17" t="n">
        <v>169.0</v>
      </c>
      <c r="J178" s="18" t="n">
        <v>4.0</v>
      </c>
    </row>
    <row r="179" ht="42.0" customHeight="true">
      <c r="A179" s="10"/>
      <c r="B179" s="11"/>
      <c r="C179" s="11"/>
      <c r="D179" s="11" t="s">
        <v>134</v>
      </c>
      <c r="E179" s="12" t="s">
        <v>19</v>
      </c>
      <c r="F179" s="13" t="n">
        <v>27.0</v>
      </c>
      <c r="G179" s="16"/>
      <c r="I179" s="17" t="n">
        <v>170.0</v>
      </c>
      <c r="J179" s="18" t="n">
        <v>4.0</v>
      </c>
    </row>
    <row r="180" ht="42.0" customHeight="true">
      <c r="A180" s="10"/>
      <c r="B180" s="11"/>
      <c r="C180" s="11"/>
      <c r="D180" s="11" t="s">
        <v>134</v>
      </c>
      <c r="E180" s="12" t="s">
        <v>19</v>
      </c>
      <c r="F180" s="13" t="n">
        <v>10.0</v>
      </c>
      <c r="G180" s="16"/>
      <c r="I180" s="17" t="n">
        <v>171.0</v>
      </c>
      <c r="J180" s="18" t="n">
        <v>4.0</v>
      </c>
    </row>
    <row r="181" ht="42.0" customHeight="true">
      <c r="A181" s="10"/>
      <c r="B181" s="11"/>
      <c r="C181" s="11"/>
      <c r="D181" s="11" t="s">
        <v>137</v>
      </c>
      <c r="E181" s="12" t="s">
        <v>17</v>
      </c>
      <c r="F181" s="13" t="n">
        <v>25.0</v>
      </c>
      <c r="G181" s="16"/>
      <c r="I181" s="17" t="n">
        <v>172.0</v>
      </c>
      <c r="J181" s="18" t="n">
        <v>4.0</v>
      </c>
    </row>
    <row r="182" ht="42.0" customHeight="true">
      <c r="A182" s="10"/>
      <c r="B182" s="11"/>
      <c r="C182" s="11" t="s">
        <v>174</v>
      </c>
      <c r="D182" s="11"/>
      <c r="E182" s="12" t="s">
        <v>13</v>
      </c>
      <c r="F182" s="13" t="n">
        <v>1.0</v>
      </c>
      <c r="G182" s="15">
        <f>G183+G184+G185+G186</f>
      </c>
      <c r="I182" s="17" t="n">
        <v>173.0</v>
      </c>
      <c r="J182" s="18" t="n">
        <v>3.0</v>
      </c>
    </row>
    <row r="183" ht="42.0" customHeight="true">
      <c r="A183" s="10"/>
      <c r="B183" s="11"/>
      <c r="C183" s="11"/>
      <c r="D183" s="11" t="s">
        <v>175</v>
      </c>
      <c r="E183" s="12" t="s">
        <v>77</v>
      </c>
      <c r="F183" s="13" t="n">
        <v>20.0</v>
      </c>
      <c r="G183" s="16"/>
      <c r="I183" s="17" t="n">
        <v>174.0</v>
      </c>
      <c r="J183" s="18" t="n">
        <v>4.0</v>
      </c>
    </row>
    <row r="184" ht="42.0" customHeight="true">
      <c r="A184" s="10"/>
      <c r="B184" s="11"/>
      <c r="C184" s="11"/>
      <c r="D184" s="11" t="s">
        <v>175</v>
      </c>
      <c r="E184" s="12" t="s">
        <v>77</v>
      </c>
      <c r="F184" s="13" t="n">
        <v>2.0</v>
      </c>
      <c r="G184" s="16"/>
      <c r="I184" s="17" t="n">
        <v>175.0</v>
      </c>
      <c r="J184" s="18" t="n">
        <v>4.0</v>
      </c>
    </row>
    <row r="185" ht="42.0" customHeight="true">
      <c r="A185" s="10"/>
      <c r="B185" s="11"/>
      <c r="C185" s="11"/>
      <c r="D185" s="11" t="s">
        <v>176</v>
      </c>
      <c r="E185" s="12" t="s">
        <v>77</v>
      </c>
      <c r="F185" s="13" t="n">
        <v>2.0</v>
      </c>
      <c r="G185" s="16"/>
      <c r="I185" s="17" t="n">
        <v>176.0</v>
      </c>
      <c r="J185" s="18" t="n">
        <v>4.0</v>
      </c>
    </row>
    <row r="186" ht="42.0" customHeight="true">
      <c r="A186" s="10"/>
      <c r="B186" s="11"/>
      <c r="C186" s="11"/>
      <c r="D186" s="11" t="s">
        <v>176</v>
      </c>
      <c r="E186" s="12" t="s">
        <v>77</v>
      </c>
      <c r="F186" s="13" t="n">
        <v>11.0</v>
      </c>
      <c r="G186" s="16"/>
      <c r="I186" s="17" t="n">
        <v>177.0</v>
      </c>
      <c r="J186" s="18" t="n">
        <v>4.0</v>
      </c>
    </row>
    <row r="187" ht="42.0" customHeight="true">
      <c r="A187" s="10"/>
      <c r="B187" s="11"/>
      <c r="C187" s="11" t="s">
        <v>177</v>
      </c>
      <c r="D187" s="11"/>
      <c r="E187" s="12" t="s">
        <v>13</v>
      </c>
      <c r="F187" s="13" t="n">
        <v>1.0</v>
      </c>
      <c r="G187" s="15">
        <f>G188+G189+G190+G191+G192+G193+G194+G195</f>
      </c>
      <c r="I187" s="17" t="n">
        <v>178.0</v>
      </c>
      <c r="J187" s="18" t="n">
        <v>3.0</v>
      </c>
    </row>
    <row r="188" ht="42.0" customHeight="true">
      <c r="A188" s="10"/>
      <c r="B188" s="11"/>
      <c r="C188" s="11"/>
      <c r="D188" s="11" t="s">
        <v>163</v>
      </c>
      <c r="E188" s="12" t="s">
        <v>84</v>
      </c>
      <c r="F188" s="13" t="n">
        <v>1.0</v>
      </c>
      <c r="G188" s="16"/>
      <c r="I188" s="17" t="n">
        <v>179.0</v>
      </c>
      <c r="J188" s="18" t="n">
        <v>4.0</v>
      </c>
    </row>
    <row r="189" ht="42.0" customHeight="true">
      <c r="A189" s="10"/>
      <c r="B189" s="11"/>
      <c r="C189" s="11"/>
      <c r="D189" s="11" t="s">
        <v>163</v>
      </c>
      <c r="E189" s="12" t="s">
        <v>84</v>
      </c>
      <c r="F189" s="13" t="n">
        <v>1.0</v>
      </c>
      <c r="G189" s="16"/>
      <c r="I189" s="17" t="n">
        <v>180.0</v>
      </c>
      <c r="J189" s="18" t="n">
        <v>4.0</v>
      </c>
    </row>
    <row r="190" ht="42.0" customHeight="true">
      <c r="A190" s="10"/>
      <c r="B190" s="11"/>
      <c r="C190" s="11"/>
      <c r="D190" s="11" t="s">
        <v>163</v>
      </c>
      <c r="E190" s="12" t="s">
        <v>84</v>
      </c>
      <c r="F190" s="13" t="n">
        <v>1.0</v>
      </c>
      <c r="G190" s="16"/>
      <c r="I190" s="17" t="n">
        <v>181.0</v>
      </c>
      <c r="J190" s="18" t="n">
        <v>4.0</v>
      </c>
    </row>
    <row r="191" ht="42.0" customHeight="true">
      <c r="A191" s="10"/>
      <c r="B191" s="11"/>
      <c r="C191" s="11"/>
      <c r="D191" s="11" t="s">
        <v>165</v>
      </c>
      <c r="E191" s="12" t="s">
        <v>84</v>
      </c>
      <c r="F191" s="13" t="n">
        <v>1.0</v>
      </c>
      <c r="G191" s="16"/>
      <c r="I191" s="17" t="n">
        <v>182.0</v>
      </c>
      <c r="J191" s="18" t="n">
        <v>4.0</v>
      </c>
    </row>
    <row r="192" ht="42.0" customHeight="true">
      <c r="A192" s="10"/>
      <c r="B192" s="11"/>
      <c r="C192" s="11"/>
      <c r="D192" s="11" t="s">
        <v>165</v>
      </c>
      <c r="E192" s="12" t="s">
        <v>84</v>
      </c>
      <c r="F192" s="13" t="n">
        <v>1.0</v>
      </c>
      <c r="G192" s="16"/>
      <c r="I192" s="17" t="n">
        <v>183.0</v>
      </c>
      <c r="J192" s="18" t="n">
        <v>4.0</v>
      </c>
    </row>
    <row r="193" ht="42.0" customHeight="true">
      <c r="A193" s="10"/>
      <c r="B193" s="11"/>
      <c r="C193" s="11"/>
      <c r="D193" s="11" t="s">
        <v>178</v>
      </c>
      <c r="E193" s="12" t="s">
        <v>84</v>
      </c>
      <c r="F193" s="13" t="n">
        <v>1.0</v>
      </c>
      <c r="G193" s="16"/>
      <c r="I193" s="17" t="n">
        <v>184.0</v>
      </c>
      <c r="J193" s="18" t="n">
        <v>4.0</v>
      </c>
    </row>
    <row r="194" ht="42.0" customHeight="true">
      <c r="A194" s="10"/>
      <c r="B194" s="11"/>
      <c r="C194" s="11"/>
      <c r="D194" s="11" t="s">
        <v>179</v>
      </c>
      <c r="E194" s="12" t="s">
        <v>180</v>
      </c>
      <c r="F194" s="13" t="n">
        <v>1.0</v>
      </c>
      <c r="G194" s="16"/>
      <c r="I194" s="17" t="n">
        <v>185.0</v>
      </c>
      <c r="J194" s="18" t="n">
        <v>4.0</v>
      </c>
    </row>
    <row r="195" ht="42.0" customHeight="true">
      <c r="A195" s="10"/>
      <c r="B195" s="11"/>
      <c r="C195" s="11"/>
      <c r="D195" s="11" t="s">
        <v>168</v>
      </c>
      <c r="E195" s="12" t="s">
        <v>169</v>
      </c>
      <c r="F195" s="14" t="n">
        <v>0.1</v>
      </c>
      <c r="G195" s="16"/>
      <c r="I195" s="17" t="n">
        <v>186.0</v>
      </c>
      <c r="J195" s="18" t="n">
        <v>4.0</v>
      </c>
    </row>
    <row r="196" ht="42.0" customHeight="true">
      <c r="A196" s="10"/>
      <c r="B196" s="11" t="s">
        <v>181</v>
      </c>
      <c r="C196" s="11"/>
      <c r="D196" s="11"/>
      <c r="E196" s="12" t="s">
        <v>13</v>
      </c>
      <c r="F196" s="13" t="n">
        <v>1.0</v>
      </c>
      <c r="G196" s="15">
        <f>G197+G199+G201+G204</f>
      </c>
      <c r="I196" s="17" t="n">
        <v>187.0</v>
      </c>
      <c r="J196" s="18" t="n">
        <v>2.0</v>
      </c>
    </row>
    <row r="197" ht="42.0" customHeight="true">
      <c r="A197" s="10"/>
      <c r="B197" s="11"/>
      <c r="C197" s="11" t="s">
        <v>182</v>
      </c>
      <c r="D197" s="11"/>
      <c r="E197" s="12" t="s">
        <v>13</v>
      </c>
      <c r="F197" s="13" t="n">
        <v>1.0</v>
      </c>
      <c r="G197" s="15">
        <f>G198</f>
      </c>
      <c r="I197" s="17" t="n">
        <v>188.0</v>
      </c>
      <c r="J197" s="18" t="n">
        <v>3.0</v>
      </c>
    </row>
    <row r="198" ht="42.0" customHeight="true">
      <c r="A198" s="10"/>
      <c r="B198" s="11"/>
      <c r="C198" s="11"/>
      <c r="D198" s="11" t="s">
        <v>183</v>
      </c>
      <c r="E198" s="12" t="s">
        <v>17</v>
      </c>
      <c r="F198" s="13" t="n">
        <v>15.0</v>
      </c>
      <c r="G198" s="16"/>
      <c r="I198" s="17" t="n">
        <v>189.0</v>
      </c>
      <c r="J198" s="18" t="n">
        <v>4.0</v>
      </c>
    </row>
    <row r="199" ht="42.0" customHeight="true">
      <c r="A199" s="10"/>
      <c r="B199" s="11"/>
      <c r="C199" s="11" t="s">
        <v>184</v>
      </c>
      <c r="D199" s="11"/>
      <c r="E199" s="12" t="s">
        <v>13</v>
      </c>
      <c r="F199" s="13" t="n">
        <v>1.0</v>
      </c>
      <c r="G199" s="15">
        <f>G200</f>
      </c>
      <c r="I199" s="17" t="n">
        <v>190.0</v>
      </c>
      <c r="J199" s="18" t="n">
        <v>3.0</v>
      </c>
    </row>
    <row r="200" ht="42.0" customHeight="true">
      <c r="A200" s="10"/>
      <c r="B200" s="11"/>
      <c r="C200" s="11"/>
      <c r="D200" s="11" t="s">
        <v>185</v>
      </c>
      <c r="E200" s="12" t="s">
        <v>17</v>
      </c>
      <c r="F200" s="13" t="n">
        <v>15.0</v>
      </c>
      <c r="G200" s="16"/>
      <c r="I200" s="17" t="n">
        <v>191.0</v>
      </c>
      <c r="J200" s="18" t="n">
        <v>4.0</v>
      </c>
    </row>
    <row r="201" ht="42.0" customHeight="true">
      <c r="A201" s="10"/>
      <c r="B201" s="11"/>
      <c r="C201" s="11" t="s">
        <v>186</v>
      </c>
      <c r="D201" s="11"/>
      <c r="E201" s="12" t="s">
        <v>13</v>
      </c>
      <c r="F201" s="13" t="n">
        <v>1.0</v>
      </c>
      <c r="G201" s="15">
        <f>G202+G203</f>
      </c>
      <c r="I201" s="17" t="n">
        <v>192.0</v>
      </c>
      <c r="J201" s="18" t="n">
        <v>3.0</v>
      </c>
    </row>
    <row r="202" ht="42.0" customHeight="true">
      <c r="A202" s="10"/>
      <c r="B202" s="11"/>
      <c r="C202" s="11"/>
      <c r="D202" s="11" t="s">
        <v>187</v>
      </c>
      <c r="E202" s="12" t="s">
        <v>17</v>
      </c>
      <c r="F202" s="13" t="n">
        <v>8.0</v>
      </c>
      <c r="G202" s="16"/>
      <c r="I202" s="17" t="n">
        <v>193.0</v>
      </c>
      <c r="J202" s="18" t="n">
        <v>4.0</v>
      </c>
    </row>
    <row r="203" ht="42.0" customHeight="true">
      <c r="A203" s="10"/>
      <c r="B203" s="11"/>
      <c r="C203" s="11"/>
      <c r="D203" s="11" t="s">
        <v>188</v>
      </c>
      <c r="E203" s="12" t="s">
        <v>17</v>
      </c>
      <c r="F203" s="13" t="n">
        <v>9.0</v>
      </c>
      <c r="G203" s="16"/>
      <c r="I203" s="17" t="n">
        <v>194.0</v>
      </c>
      <c r="J203" s="18" t="n">
        <v>4.0</v>
      </c>
    </row>
    <row r="204" ht="42.0" customHeight="true">
      <c r="A204" s="10"/>
      <c r="B204" s="11"/>
      <c r="C204" s="11" t="s">
        <v>189</v>
      </c>
      <c r="D204" s="11"/>
      <c r="E204" s="12" t="s">
        <v>13</v>
      </c>
      <c r="F204" s="13" t="n">
        <v>1.0</v>
      </c>
      <c r="G204" s="15">
        <f>G205+G206</f>
      </c>
      <c r="I204" s="17" t="n">
        <v>195.0</v>
      </c>
      <c r="J204" s="18" t="n">
        <v>3.0</v>
      </c>
    </row>
    <row r="205" ht="42.0" customHeight="true">
      <c r="A205" s="10"/>
      <c r="B205" s="11"/>
      <c r="C205" s="11"/>
      <c r="D205" s="11" t="s">
        <v>83</v>
      </c>
      <c r="E205" s="12" t="s">
        <v>84</v>
      </c>
      <c r="F205" s="13" t="n">
        <v>6.0</v>
      </c>
      <c r="G205" s="16"/>
      <c r="I205" s="17" t="n">
        <v>196.0</v>
      </c>
      <c r="J205" s="18" t="n">
        <v>4.0</v>
      </c>
    </row>
    <row r="206" ht="42.0" customHeight="true">
      <c r="A206" s="10"/>
      <c r="B206" s="11"/>
      <c r="C206" s="11"/>
      <c r="D206" s="11" t="s">
        <v>87</v>
      </c>
      <c r="E206" s="12" t="s">
        <v>84</v>
      </c>
      <c r="F206" s="13" t="n">
        <v>3.0</v>
      </c>
      <c r="G206" s="16"/>
      <c r="I206" s="17" t="n">
        <v>197.0</v>
      </c>
      <c r="J206" s="18" t="n">
        <v>4.0</v>
      </c>
    </row>
    <row r="207" ht="42.0" customHeight="true">
      <c r="A207" s="10"/>
      <c r="B207" s="11" t="s">
        <v>190</v>
      </c>
      <c r="C207" s="11"/>
      <c r="D207" s="11"/>
      <c r="E207" s="12" t="s">
        <v>13</v>
      </c>
      <c r="F207" s="13" t="n">
        <v>1.0</v>
      </c>
      <c r="G207" s="15">
        <f>G208</f>
      </c>
      <c r="I207" s="17" t="n">
        <v>198.0</v>
      </c>
      <c r="J207" s="18" t="n">
        <v>2.0</v>
      </c>
    </row>
    <row r="208" ht="42.0" customHeight="true">
      <c r="A208" s="10"/>
      <c r="B208" s="11"/>
      <c r="C208" s="11" t="s">
        <v>191</v>
      </c>
      <c r="D208" s="11"/>
      <c r="E208" s="12" t="s">
        <v>13</v>
      </c>
      <c r="F208" s="13" t="n">
        <v>1.0</v>
      </c>
      <c r="G208" s="15">
        <f>G209</f>
      </c>
      <c r="I208" s="17" t="n">
        <v>199.0</v>
      </c>
      <c r="J208" s="18" t="n">
        <v>3.0</v>
      </c>
    </row>
    <row r="209" ht="42.0" customHeight="true">
      <c r="A209" s="10"/>
      <c r="B209" s="11"/>
      <c r="C209" s="11"/>
      <c r="D209" s="11" t="s">
        <v>192</v>
      </c>
      <c r="E209" s="12" t="s">
        <v>193</v>
      </c>
      <c r="F209" s="13" t="n">
        <v>276.0</v>
      </c>
      <c r="G209" s="16"/>
      <c r="I209" s="17" t="n">
        <v>200.0</v>
      </c>
      <c r="J209" s="18" t="n">
        <v>4.0</v>
      </c>
    </row>
    <row r="210" ht="42.0" customHeight="true">
      <c r="A210" s="10" t="s">
        <v>194</v>
      </c>
      <c r="B210" s="11"/>
      <c r="C210" s="11"/>
      <c r="D210" s="11"/>
      <c r="E210" s="12" t="s">
        <v>13</v>
      </c>
      <c r="F210" s="13" t="n">
        <v>1.0</v>
      </c>
      <c r="G210" s="15">
        <f>G11+G48+G76+G85+G109+G130+G196+G207</f>
      </c>
      <c r="I210" s="17" t="n">
        <v>201.0</v>
      </c>
      <c r="J210" s="18" t="n">
        <v>20.0</v>
      </c>
    </row>
    <row r="211" ht="42.0" customHeight="true">
      <c r="A211" s="10" t="s">
        <v>195</v>
      </c>
      <c r="B211" s="11"/>
      <c r="C211" s="11"/>
      <c r="D211" s="11"/>
      <c r="E211" s="12" t="s">
        <v>13</v>
      </c>
      <c r="F211" s="13" t="n">
        <v>1.0</v>
      </c>
      <c r="G211" s="15">
        <f>G212</f>
      </c>
      <c r="I211" s="17" t="n">
        <v>202.0</v>
      </c>
      <c r="J211" s="18" t="n">
        <v>200.0</v>
      </c>
    </row>
    <row r="212" ht="42.0" customHeight="true">
      <c r="A212" s="10"/>
      <c r="B212" s="11" t="s">
        <v>196</v>
      </c>
      <c r="C212" s="11"/>
      <c r="D212" s="11"/>
      <c r="E212" s="12" t="s">
        <v>13</v>
      </c>
      <c r="F212" s="13" t="n">
        <v>1.0</v>
      </c>
      <c r="G212" s="16"/>
      <c r="I212" s="17" t="n">
        <v>203.0</v>
      </c>
      <c r="J212" s="18"/>
    </row>
    <row r="213" ht="42.0" customHeight="true">
      <c r="A213" s="10" t="s">
        <v>197</v>
      </c>
      <c r="B213" s="11"/>
      <c r="C213" s="11"/>
      <c r="D213" s="11"/>
      <c r="E213" s="12" t="s">
        <v>13</v>
      </c>
      <c r="F213" s="13" t="n">
        <v>1.0</v>
      </c>
      <c r="G213" s="15">
        <f>G210+G211</f>
      </c>
      <c r="I213" s="17" t="n">
        <v>204.0</v>
      </c>
      <c r="J213" s="18"/>
    </row>
    <row r="214" ht="42.0" customHeight="true">
      <c r="A214" s="10"/>
      <c r="B214" s="11" t="s">
        <v>198</v>
      </c>
      <c r="C214" s="11"/>
      <c r="D214" s="11"/>
      <c r="E214" s="12" t="s">
        <v>13</v>
      </c>
      <c r="F214" s="13" t="n">
        <v>1.0</v>
      </c>
      <c r="G214" s="16"/>
      <c r="I214" s="17" t="n">
        <v>205.0</v>
      </c>
      <c r="J214" s="18" t="n">
        <v>210.0</v>
      </c>
    </row>
    <row r="215" ht="42.0" customHeight="true">
      <c r="A215" s="10" t="s">
        <v>199</v>
      </c>
      <c r="B215" s="11"/>
      <c r="C215" s="11"/>
      <c r="D215" s="11"/>
      <c r="E215" s="12" t="s">
        <v>13</v>
      </c>
      <c r="F215" s="13" t="n">
        <v>1.0</v>
      </c>
      <c r="G215" s="15">
        <f>G210+G211+G214</f>
      </c>
      <c r="I215" s="17" t="n">
        <v>206.0</v>
      </c>
      <c r="J215" s="18"/>
    </row>
    <row r="216" ht="42.0" customHeight="true">
      <c r="A216" s="10"/>
      <c r="B216" s="11" t="s">
        <v>200</v>
      </c>
      <c r="C216" s="11"/>
      <c r="D216" s="11"/>
      <c r="E216" s="12" t="s">
        <v>13</v>
      </c>
      <c r="F216" s="13" t="n">
        <v>1.0</v>
      </c>
      <c r="G216" s="16"/>
      <c r="I216" s="17" t="n">
        <v>207.0</v>
      </c>
      <c r="J216" s="18" t="n">
        <v>220.0</v>
      </c>
    </row>
    <row r="217" ht="42.0" customHeight="true">
      <c r="A217" s="10" t="s">
        <v>201</v>
      </c>
      <c r="B217" s="11"/>
      <c r="C217" s="11"/>
      <c r="D217" s="11"/>
      <c r="E217" s="12" t="s">
        <v>13</v>
      </c>
      <c r="F217" s="13" t="n">
        <v>1.0</v>
      </c>
      <c r="G217" s="15">
        <f>G215+G216</f>
      </c>
      <c r="I217" s="17" t="n">
        <v>208.0</v>
      </c>
      <c r="J217" s="18" t="n">
        <v>30.0</v>
      </c>
    </row>
    <row r="218" ht="42.0" customHeight="true">
      <c r="A218" s="19" t="s">
        <v>202</v>
      </c>
      <c r="B218" s="20"/>
      <c r="C218" s="20"/>
      <c r="D218" s="20"/>
      <c r="E218" s="21" t="s">
        <v>203</v>
      </c>
      <c r="F218" s="22" t="s">
        <v>203</v>
      </c>
      <c r="G218" s="24">
        <f>G217</f>
      </c>
      <c r="I218" s="26" t="n">
        <v>209.0</v>
      </c>
      <c r="J218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C16:D16"/>
    <mergeCell ref="D17"/>
    <mergeCell ref="D18"/>
    <mergeCell ref="C19:D19"/>
    <mergeCell ref="D20"/>
    <mergeCell ref="D21"/>
    <mergeCell ref="C22:D22"/>
    <mergeCell ref="D23"/>
    <mergeCell ref="D24"/>
    <mergeCell ref="D25"/>
    <mergeCell ref="D26"/>
    <mergeCell ref="D27"/>
    <mergeCell ref="C28:D28"/>
    <mergeCell ref="D29"/>
    <mergeCell ref="D30"/>
    <mergeCell ref="D31"/>
    <mergeCell ref="D32"/>
    <mergeCell ref="D33"/>
    <mergeCell ref="D34"/>
    <mergeCell ref="D35"/>
    <mergeCell ref="D36"/>
    <mergeCell ref="D37"/>
    <mergeCell ref="C38:D38"/>
    <mergeCell ref="D39"/>
    <mergeCell ref="D40"/>
    <mergeCell ref="D41"/>
    <mergeCell ref="C42:D42"/>
    <mergeCell ref="D43"/>
    <mergeCell ref="D44"/>
    <mergeCell ref="D45"/>
    <mergeCell ref="D46"/>
    <mergeCell ref="D47"/>
    <mergeCell ref="B48:D48"/>
    <mergeCell ref="C49:D49"/>
    <mergeCell ref="D50"/>
    <mergeCell ref="D51"/>
    <mergeCell ref="D52"/>
    <mergeCell ref="D53"/>
    <mergeCell ref="D54"/>
    <mergeCell ref="D55"/>
    <mergeCell ref="D56"/>
    <mergeCell ref="D57"/>
    <mergeCell ref="D58"/>
    <mergeCell ref="C59:D59"/>
    <mergeCell ref="D60"/>
    <mergeCell ref="D61"/>
    <mergeCell ref="D62"/>
    <mergeCell ref="D63"/>
    <mergeCell ref="D64"/>
    <mergeCell ref="D65"/>
    <mergeCell ref="D66"/>
    <mergeCell ref="D67"/>
    <mergeCell ref="D68"/>
    <mergeCell ref="D69"/>
    <mergeCell ref="D70"/>
    <mergeCell ref="D71"/>
    <mergeCell ref="D72"/>
    <mergeCell ref="D73"/>
    <mergeCell ref="D74"/>
    <mergeCell ref="D75"/>
    <mergeCell ref="B76:D76"/>
    <mergeCell ref="C77:D77"/>
    <mergeCell ref="D78"/>
    <mergeCell ref="D79"/>
    <mergeCell ref="C80:D80"/>
    <mergeCell ref="D81"/>
    <mergeCell ref="D82"/>
    <mergeCell ref="D83"/>
    <mergeCell ref="A84:D84"/>
    <mergeCell ref="B85:D85"/>
    <mergeCell ref="C86:D86"/>
    <mergeCell ref="D87"/>
    <mergeCell ref="D88"/>
    <mergeCell ref="D89"/>
    <mergeCell ref="C90:D90"/>
    <mergeCell ref="D91"/>
    <mergeCell ref="D92"/>
    <mergeCell ref="D93"/>
    <mergeCell ref="D94"/>
    <mergeCell ref="D95"/>
    <mergeCell ref="D96"/>
    <mergeCell ref="C97:D97"/>
    <mergeCell ref="D98"/>
    <mergeCell ref="D99"/>
    <mergeCell ref="C100:D100"/>
    <mergeCell ref="D101"/>
    <mergeCell ref="D102"/>
    <mergeCell ref="D103"/>
    <mergeCell ref="C104:D104"/>
    <mergeCell ref="D105"/>
    <mergeCell ref="D106"/>
    <mergeCell ref="D107"/>
    <mergeCell ref="D108"/>
    <mergeCell ref="B109:D109"/>
    <mergeCell ref="C110:D110"/>
    <mergeCell ref="D111"/>
    <mergeCell ref="D112"/>
    <mergeCell ref="C113:D113"/>
    <mergeCell ref="D114"/>
    <mergeCell ref="D115"/>
    <mergeCell ref="D116"/>
    <mergeCell ref="D117"/>
    <mergeCell ref="D118"/>
    <mergeCell ref="D119"/>
    <mergeCell ref="C120:D120"/>
    <mergeCell ref="D121"/>
    <mergeCell ref="D122"/>
    <mergeCell ref="D123"/>
    <mergeCell ref="D124"/>
    <mergeCell ref="D125"/>
    <mergeCell ref="D126"/>
    <mergeCell ref="D127"/>
    <mergeCell ref="D128"/>
    <mergeCell ref="D129"/>
    <mergeCell ref="B130:D130"/>
    <mergeCell ref="C131:D131"/>
    <mergeCell ref="D132"/>
    <mergeCell ref="C133:D133"/>
    <mergeCell ref="D134"/>
    <mergeCell ref="D135"/>
    <mergeCell ref="D136"/>
    <mergeCell ref="D137"/>
    <mergeCell ref="D138"/>
    <mergeCell ref="D139"/>
    <mergeCell ref="D140"/>
    <mergeCell ref="D141"/>
    <mergeCell ref="D142"/>
    <mergeCell ref="D143"/>
    <mergeCell ref="C144:D144"/>
    <mergeCell ref="D145"/>
    <mergeCell ref="D146"/>
    <mergeCell ref="D147"/>
    <mergeCell ref="C148:D148"/>
    <mergeCell ref="D149"/>
    <mergeCell ref="D150"/>
    <mergeCell ref="D151"/>
    <mergeCell ref="D152"/>
    <mergeCell ref="D153"/>
    <mergeCell ref="C154:D154"/>
    <mergeCell ref="D155"/>
    <mergeCell ref="D156"/>
    <mergeCell ref="D157"/>
    <mergeCell ref="C158:D158"/>
    <mergeCell ref="D159"/>
    <mergeCell ref="D160"/>
    <mergeCell ref="D161"/>
    <mergeCell ref="C162:D162"/>
    <mergeCell ref="D163"/>
    <mergeCell ref="D164"/>
    <mergeCell ref="C165:D165"/>
    <mergeCell ref="D166"/>
    <mergeCell ref="D167"/>
    <mergeCell ref="D168"/>
    <mergeCell ref="D169"/>
    <mergeCell ref="D170"/>
    <mergeCell ref="D171"/>
    <mergeCell ref="D172"/>
    <mergeCell ref="D173"/>
    <mergeCell ref="D174"/>
    <mergeCell ref="D175"/>
    <mergeCell ref="C176:D176"/>
    <mergeCell ref="D177"/>
    <mergeCell ref="D178"/>
    <mergeCell ref="D179"/>
    <mergeCell ref="D180"/>
    <mergeCell ref="D181"/>
    <mergeCell ref="C182:D182"/>
    <mergeCell ref="D183"/>
    <mergeCell ref="D184"/>
    <mergeCell ref="D185"/>
    <mergeCell ref="D186"/>
    <mergeCell ref="C187:D187"/>
    <mergeCell ref="D188"/>
    <mergeCell ref="D189"/>
    <mergeCell ref="D190"/>
    <mergeCell ref="D191"/>
    <mergeCell ref="D192"/>
    <mergeCell ref="D193"/>
    <mergeCell ref="D194"/>
    <mergeCell ref="D195"/>
    <mergeCell ref="B196:D196"/>
    <mergeCell ref="C197:D197"/>
    <mergeCell ref="D198"/>
    <mergeCell ref="C199:D199"/>
    <mergeCell ref="D200"/>
    <mergeCell ref="C201:D201"/>
    <mergeCell ref="D202"/>
    <mergeCell ref="D203"/>
    <mergeCell ref="C204:D204"/>
    <mergeCell ref="D205"/>
    <mergeCell ref="D206"/>
    <mergeCell ref="B207:D207"/>
    <mergeCell ref="C208:D208"/>
    <mergeCell ref="D209"/>
    <mergeCell ref="A210:D210"/>
    <mergeCell ref="A211:D211"/>
    <mergeCell ref="B212:D212"/>
    <mergeCell ref="A213:D213"/>
    <mergeCell ref="B214:D214"/>
    <mergeCell ref="A215:D215"/>
    <mergeCell ref="B216:D216"/>
    <mergeCell ref="A217:D217"/>
    <mergeCell ref="A218:D218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2020-03-23T09:44:01Z</dcterms:created>
  <dc:creator>Apache POI</dc:creator>
</cp:coreProperties>
</file>